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345" windowWidth="14805" windowHeight="7770"/>
  </bookViews>
  <sheets>
    <sheet name="20282 C3 Entry" sheetId="1" r:id="rId1"/>
    <sheet name="20282 Dip Entry" sheetId="4" r:id="rId2"/>
    <sheet name="20281 FT" sheetId="8" r:id="rId3"/>
    <sheet name="20281 PT" sheetId="10" r:id="rId4"/>
    <sheet name="20278 FT" sheetId="7" r:id="rId5"/>
    <sheet name="20278 PT" sheetId="9" r:id="rId6"/>
    <sheet name="3011 FT" sheetId="11" r:id="rId7"/>
  </sheets>
  <definedNames>
    <definedName name="_xlnm.Print_Area" localSheetId="4">'20278 FT'!$A$1:$M$60</definedName>
    <definedName name="_xlnm.Print_Area" localSheetId="5">'20278 PT'!$A$1:$M$60</definedName>
    <definedName name="_xlnm.Print_Area" localSheetId="2">'20281 FT'!$A$1:$M$60</definedName>
    <definedName name="_xlnm.Print_Area" localSheetId="3">'20281 PT'!$A$1:$M$60</definedName>
    <definedName name="_xlnm.Print_Area" localSheetId="0">'20282 C3 Entry'!$A$1:$N$46</definedName>
    <definedName name="_xlnm.Print_Area" localSheetId="1">'20282 Dip Entry'!$A$1:$O$48</definedName>
    <definedName name="_xlnm.Print_Area" localSheetId="6">'3011 FT'!$A$1:$O$56</definedName>
  </definedNames>
  <calcPr calcId="145621"/>
</workbook>
</file>

<file path=xl/calcChain.xml><?xml version="1.0" encoding="utf-8"?>
<calcChain xmlns="http://schemas.openxmlformats.org/spreadsheetml/2006/main">
  <c r="O15" i="11" l="1"/>
  <c r="O9" i="11"/>
  <c r="O2" i="11"/>
  <c r="H104" i="11"/>
  <c r="H103" i="11"/>
  <c r="H102" i="11"/>
  <c r="H101" i="11"/>
  <c r="H100" i="11"/>
  <c r="H99" i="11"/>
  <c r="H98" i="11"/>
  <c r="H97" i="11"/>
  <c r="H96" i="11"/>
  <c r="H95" i="11"/>
  <c r="H94" i="11"/>
  <c r="H93" i="11"/>
  <c r="H92" i="11"/>
  <c r="H91" i="11"/>
  <c r="H90" i="11"/>
  <c r="H89" i="11"/>
  <c r="H88" i="11"/>
  <c r="H87" i="11"/>
  <c r="H86" i="11"/>
  <c r="H85" i="11"/>
  <c r="H84" i="11"/>
  <c r="H83" i="11"/>
  <c r="H82" i="11"/>
  <c r="H81" i="11"/>
  <c r="H80" i="11"/>
  <c r="H79" i="11"/>
  <c r="H78" i="11"/>
  <c r="H77" i="11"/>
  <c r="H76" i="11"/>
  <c r="H75" i="11"/>
  <c r="H74" i="11"/>
  <c r="H73" i="11"/>
  <c r="H72" i="11"/>
  <c r="H71" i="11"/>
  <c r="H70" i="11"/>
  <c r="H69" i="11"/>
  <c r="H68" i="11"/>
  <c r="H67" i="11"/>
  <c r="H66" i="11"/>
  <c r="H65" i="11"/>
  <c r="H64" i="11"/>
  <c r="H63" i="11"/>
  <c r="H62" i="11"/>
  <c r="H61" i="11"/>
  <c r="H60" i="11"/>
  <c r="H59" i="11"/>
  <c r="H58" i="11"/>
  <c r="H57" i="11"/>
  <c r="H17" i="11"/>
  <c r="H16" i="11"/>
  <c r="H19" i="11"/>
  <c r="H15" i="11"/>
  <c r="H18" i="11"/>
  <c r="H29" i="11"/>
  <c r="H28" i="11"/>
  <c r="H13" i="11"/>
  <c r="H12" i="11"/>
  <c r="H11" i="11"/>
  <c r="H10" i="11"/>
  <c r="H27" i="11"/>
  <c r="H26" i="11"/>
  <c r="H25" i="11"/>
  <c r="H24" i="11"/>
  <c r="H23" i="11"/>
  <c r="H22" i="11"/>
  <c r="H7" i="11"/>
  <c r="H8" i="11"/>
  <c r="H6" i="11"/>
  <c r="N32" i="11"/>
  <c r="H14" i="11"/>
  <c r="H21" i="11"/>
  <c r="H20" i="11"/>
  <c r="H5" i="11"/>
  <c r="H4" i="11"/>
  <c r="H3" i="11"/>
  <c r="H56" i="11"/>
  <c r="H55" i="11"/>
  <c r="H54" i="11"/>
  <c r="H53" i="11"/>
  <c r="H52" i="11"/>
  <c r="H51" i="11"/>
  <c r="H50" i="11"/>
  <c r="H49" i="11"/>
  <c r="H48" i="11"/>
  <c r="H47" i="11"/>
  <c r="H46" i="11"/>
  <c r="H45" i="11"/>
  <c r="H44" i="11"/>
  <c r="H43" i="11"/>
  <c r="H42" i="11"/>
  <c r="H41" i="11"/>
  <c r="H40" i="11"/>
  <c r="H39" i="11"/>
  <c r="H38" i="11"/>
  <c r="H37" i="11"/>
  <c r="H36" i="11"/>
  <c r="H35" i="11"/>
  <c r="H34" i="11"/>
  <c r="H2" i="11"/>
  <c r="H9" i="11"/>
  <c r="O32" i="11" l="1"/>
  <c r="M57" i="9"/>
  <c r="M59" i="9" s="1"/>
  <c r="M57" i="7"/>
  <c r="M59" i="7" s="1"/>
  <c r="M57" i="10"/>
  <c r="M59" i="10" s="1"/>
  <c r="N32" i="4" l="1"/>
  <c r="H100" i="9" l="1"/>
  <c r="H99" i="9"/>
  <c r="H98" i="9"/>
  <c r="H97" i="9"/>
  <c r="H96" i="9"/>
  <c r="H95" i="9"/>
  <c r="H94" i="9"/>
  <c r="H93" i="9"/>
  <c r="H92" i="9"/>
  <c r="H91" i="9"/>
  <c r="H90" i="9"/>
  <c r="H89" i="9"/>
  <c r="H88" i="9"/>
  <c r="H87" i="9"/>
  <c r="H86" i="9"/>
  <c r="H85" i="9"/>
  <c r="H84" i="9"/>
  <c r="H83" i="9"/>
  <c r="H82" i="9"/>
  <c r="H81" i="9"/>
  <c r="H80" i="9"/>
  <c r="H79" i="9"/>
  <c r="H78" i="9"/>
  <c r="H77" i="9"/>
  <c r="H76" i="9"/>
  <c r="H75" i="9"/>
  <c r="H74" i="9"/>
  <c r="H73" i="9"/>
  <c r="H72" i="9"/>
  <c r="H71" i="9"/>
  <c r="H70" i="9"/>
  <c r="H69" i="9"/>
  <c r="H68" i="9"/>
  <c r="H67" i="9"/>
  <c r="H66" i="9"/>
  <c r="H65" i="9"/>
  <c r="H64" i="9"/>
  <c r="H63" i="9"/>
  <c r="H62" i="9"/>
  <c r="H61" i="9"/>
  <c r="H60" i="9"/>
  <c r="H59" i="9"/>
  <c r="H58" i="9"/>
  <c r="H57" i="9"/>
  <c r="H56" i="9"/>
  <c r="H55" i="9"/>
  <c r="H54" i="9"/>
  <c r="H53" i="9"/>
  <c r="H52" i="9"/>
  <c r="H51" i="9"/>
  <c r="H50" i="9"/>
  <c r="H49" i="9"/>
  <c r="H48" i="9"/>
  <c r="H47" i="9"/>
  <c r="H46" i="9"/>
  <c r="H45" i="9"/>
  <c r="H44" i="9"/>
  <c r="H43" i="9"/>
  <c r="H42" i="9"/>
  <c r="H41" i="9"/>
  <c r="H40" i="9"/>
  <c r="H39" i="9"/>
  <c r="H38" i="9"/>
  <c r="H37" i="9"/>
  <c r="H36" i="9"/>
  <c r="H35" i="9"/>
  <c r="H34" i="9"/>
  <c r="H33" i="9"/>
  <c r="H32" i="9"/>
  <c r="H31" i="9"/>
  <c r="H30" i="9"/>
  <c r="H29" i="9"/>
  <c r="H28" i="9"/>
  <c r="H27" i="9"/>
  <c r="H26" i="9"/>
  <c r="H25" i="9"/>
  <c r="H24" i="9"/>
  <c r="H23" i="9"/>
  <c r="H22" i="9"/>
  <c r="H21" i="9"/>
  <c r="H20" i="9"/>
  <c r="H19" i="9"/>
  <c r="H18" i="9"/>
  <c r="H17" i="9"/>
  <c r="H16" i="9"/>
  <c r="H15" i="9"/>
  <c r="H14" i="9"/>
  <c r="H13" i="9"/>
  <c r="H12" i="9"/>
  <c r="H11" i="9"/>
  <c r="H10" i="9"/>
  <c r="H9" i="9"/>
  <c r="H8" i="9"/>
  <c r="H7" i="9"/>
  <c r="H6" i="9"/>
  <c r="H5" i="9"/>
  <c r="H4" i="9"/>
  <c r="H3" i="9"/>
  <c r="H2" i="9"/>
  <c r="H100" i="7"/>
  <c r="H99" i="7"/>
  <c r="H98" i="7"/>
  <c r="H97" i="7"/>
  <c r="H96" i="7"/>
  <c r="H95" i="7"/>
  <c r="H94" i="7"/>
  <c r="H93" i="7"/>
  <c r="H92" i="7"/>
  <c r="H91" i="7"/>
  <c r="H90" i="7"/>
  <c r="H89" i="7"/>
  <c r="H88" i="7"/>
  <c r="H87" i="7"/>
  <c r="H86" i="7"/>
  <c r="H85" i="7"/>
  <c r="H84" i="7"/>
  <c r="H83" i="7"/>
  <c r="H82" i="7"/>
  <c r="H81" i="7"/>
  <c r="H80" i="7"/>
  <c r="H79" i="7"/>
  <c r="H78" i="7"/>
  <c r="H77" i="7"/>
  <c r="H76" i="7"/>
  <c r="H75" i="7"/>
  <c r="H74" i="7"/>
  <c r="H73" i="7"/>
  <c r="H72" i="7"/>
  <c r="H71" i="7"/>
  <c r="H70" i="7"/>
  <c r="H69" i="7"/>
  <c r="H68" i="7"/>
  <c r="H67" i="7"/>
  <c r="H66" i="7"/>
  <c r="H65" i="7"/>
  <c r="H64" i="7"/>
  <c r="H63" i="7"/>
  <c r="H62" i="7"/>
  <c r="H61" i="7"/>
  <c r="H60" i="7"/>
  <c r="H59" i="7"/>
  <c r="H58" i="7"/>
  <c r="H57" i="7"/>
  <c r="H56" i="7"/>
  <c r="H55" i="7"/>
  <c r="H54" i="7"/>
  <c r="H53" i="7"/>
  <c r="H52" i="7"/>
  <c r="H51" i="7"/>
  <c r="H50" i="7"/>
  <c r="H49" i="7"/>
  <c r="H48" i="7"/>
  <c r="H47" i="7"/>
  <c r="H46" i="7"/>
  <c r="H45" i="7"/>
  <c r="H44" i="7"/>
  <c r="H43" i="7"/>
  <c r="H42" i="7"/>
  <c r="H41" i="7"/>
  <c r="H40" i="7"/>
  <c r="H39" i="7"/>
  <c r="H38" i="7"/>
  <c r="H37" i="7"/>
  <c r="H36" i="7"/>
  <c r="H35" i="7"/>
  <c r="H34" i="7"/>
  <c r="H33" i="7"/>
  <c r="H32" i="7"/>
  <c r="H31" i="7"/>
  <c r="H30" i="7"/>
  <c r="H29" i="7"/>
  <c r="H28" i="7"/>
  <c r="H27" i="7"/>
  <c r="H26" i="7"/>
  <c r="H25" i="7"/>
  <c r="H24" i="7"/>
  <c r="H23" i="7"/>
  <c r="H22" i="7"/>
  <c r="H21" i="7"/>
  <c r="H20" i="7"/>
  <c r="H19" i="7"/>
  <c r="H18" i="7"/>
  <c r="H17" i="7"/>
  <c r="H16" i="7"/>
  <c r="H15" i="7"/>
  <c r="H14" i="7"/>
  <c r="H13" i="7"/>
  <c r="H12" i="7"/>
  <c r="H11" i="7"/>
  <c r="H10" i="7"/>
  <c r="H9" i="7"/>
  <c r="H8" i="7"/>
  <c r="H7" i="7"/>
  <c r="H6" i="7"/>
  <c r="H5" i="7"/>
  <c r="H4" i="7"/>
  <c r="H3" i="7"/>
  <c r="H2" i="7"/>
  <c r="H100" i="10"/>
  <c r="H99" i="10"/>
  <c r="H98" i="10"/>
  <c r="H97" i="10"/>
  <c r="H96" i="10"/>
  <c r="H95" i="10"/>
  <c r="H94" i="10"/>
  <c r="H93" i="10"/>
  <c r="H92" i="10"/>
  <c r="H91" i="10"/>
  <c r="H90" i="10"/>
  <c r="H89" i="10"/>
  <c r="H88" i="10"/>
  <c r="H87" i="10"/>
  <c r="H86" i="10"/>
  <c r="H85" i="10"/>
  <c r="H84" i="10"/>
  <c r="H83" i="10"/>
  <c r="H82" i="10"/>
  <c r="H81" i="10"/>
  <c r="H80" i="10"/>
  <c r="H79" i="10"/>
  <c r="H78" i="10"/>
  <c r="H77" i="10"/>
  <c r="H76" i="10"/>
  <c r="H75" i="10"/>
  <c r="H74" i="10"/>
  <c r="H73" i="10"/>
  <c r="H72" i="10"/>
  <c r="H71" i="10"/>
  <c r="H70" i="10"/>
  <c r="H69" i="10"/>
  <c r="H68" i="10"/>
  <c r="H67" i="10"/>
  <c r="H66" i="10"/>
  <c r="H65" i="10"/>
  <c r="H64" i="10"/>
  <c r="H63" i="10"/>
  <c r="H62" i="10"/>
  <c r="H61" i="10"/>
  <c r="H60" i="10"/>
  <c r="H59" i="10"/>
  <c r="H58" i="10"/>
  <c r="H57" i="10"/>
  <c r="H56" i="10"/>
  <c r="H55" i="10"/>
  <c r="H54" i="10"/>
  <c r="H53" i="10"/>
  <c r="H52" i="10"/>
  <c r="H51" i="10"/>
  <c r="H50" i="10"/>
  <c r="H49" i="10"/>
  <c r="H48" i="10"/>
  <c r="H47" i="10"/>
  <c r="H46" i="10"/>
  <c r="H45" i="10"/>
  <c r="H44" i="10"/>
  <c r="H43" i="10"/>
  <c r="H42" i="10"/>
  <c r="H41" i="10"/>
  <c r="H40" i="10"/>
  <c r="H39" i="10"/>
  <c r="H38" i="10"/>
  <c r="H37" i="10"/>
  <c r="H36" i="10"/>
  <c r="H35" i="10"/>
  <c r="H34" i="10"/>
  <c r="H33" i="10"/>
  <c r="H32" i="10"/>
  <c r="H31" i="10"/>
  <c r="H30" i="10"/>
  <c r="H29" i="10"/>
  <c r="H28" i="10"/>
  <c r="H27" i="10"/>
  <c r="H26" i="10"/>
  <c r="H25" i="10"/>
  <c r="H24" i="10"/>
  <c r="H23" i="10"/>
  <c r="H22" i="10"/>
  <c r="H21" i="10"/>
  <c r="H20" i="10"/>
  <c r="H19" i="10"/>
  <c r="H18" i="10"/>
  <c r="H17" i="10"/>
  <c r="H16" i="10"/>
  <c r="H15" i="10"/>
  <c r="H14" i="10"/>
  <c r="H13" i="10"/>
  <c r="H12" i="10"/>
  <c r="H11" i="10"/>
  <c r="H10" i="10"/>
  <c r="H9" i="10"/>
  <c r="H8" i="10"/>
  <c r="H7" i="10"/>
  <c r="H6" i="10"/>
  <c r="H5" i="10"/>
  <c r="H4" i="10"/>
  <c r="H3" i="10"/>
  <c r="H2" i="10"/>
  <c r="H100" i="8"/>
  <c r="H99" i="8"/>
  <c r="H98" i="8"/>
  <c r="H97" i="8"/>
  <c r="H96" i="8"/>
  <c r="H95" i="8"/>
  <c r="H94" i="8"/>
  <c r="H93" i="8"/>
  <c r="H92" i="8"/>
  <c r="H91" i="8"/>
  <c r="H90" i="8"/>
  <c r="H89" i="8"/>
  <c r="H88" i="8"/>
  <c r="H87" i="8"/>
  <c r="H86" i="8"/>
  <c r="H85" i="8"/>
  <c r="H84" i="8"/>
  <c r="H83" i="8"/>
  <c r="H82" i="8"/>
  <c r="H81" i="8"/>
  <c r="H80" i="8"/>
  <c r="H79" i="8"/>
  <c r="H78" i="8"/>
  <c r="H77" i="8"/>
  <c r="H76" i="8"/>
  <c r="H75" i="8"/>
  <c r="H74" i="8"/>
  <c r="H73" i="8"/>
  <c r="H72" i="8"/>
  <c r="H71" i="8"/>
  <c r="H70" i="8"/>
  <c r="H69" i="8"/>
  <c r="H68" i="8"/>
  <c r="H67" i="8"/>
  <c r="H66" i="8"/>
  <c r="H65" i="8"/>
  <c r="H64" i="8"/>
  <c r="H63" i="8"/>
  <c r="H62" i="8"/>
  <c r="H61" i="8"/>
  <c r="H60" i="8"/>
  <c r="H59" i="8"/>
  <c r="H58" i="8"/>
  <c r="H57" i="8"/>
  <c r="H56" i="8"/>
  <c r="H55" i="8"/>
  <c r="H54" i="8"/>
  <c r="H53" i="8"/>
  <c r="H52" i="8"/>
  <c r="H51" i="8"/>
  <c r="H50" i="8"/>
  <c r="H49" i="8"/>
  <c r="H48" i="8"/>
  <c r="H47" i="8"/>
  <c r="H46" i="8"/>
  <c r="H45" i="8"/>
  <c r="H44" i="8"/>
  <c r="H43" i="8"/>
  <c r="H42" i="8"/>
  <c r="H41" i="8"/>
  <c r="H40" i="8"/>
  <c r="H39" i="8"/>
  <c r="H38" i="8"/>
  <c r="H37" i="8"/>
  <c r="H36" i="8"/>
  <c r="H35" i="8"/>
  <c r="H34" i="8"/>
  <c r="H33" i="8"/>
  <c r="H32" i="8"/>
  <c r="H31" i="8"/>
  <c r="H30" i="8"/>
  <c r="H29" i="8"/>
  <c r="H28" i="8"/>
  <c r="H27" i="8"/>
  <c r="H26" i="8"/>
  <c r="H25" i="8"/>
  <c r="H24" i="8"/>
  <c r="H23" i="8"/>
  <c r="H22" i="8"/>
  <c r="H21" i="8"/>
  <c r="H20" i="8"/>
  <c r="H19" i="8"/>
  <c r="H18" i="8"/>
  <c r="H17" i="8"/>
  <c r="H16" i="8"/>
  <c r="H15" i="8"/>
  <c r="H14" i="8"/>
  <c r="H13" i="8"/>
  <c r="H12" i="8"/>
  <c r="H11" i="8"/>
  <c r="H10" i="8"/>
  <c r="H9" i="8"/>
  <c r="H8" i="8"/>
  <c r="H7" i="8"/>
  <c r="H6" i="8"/>
  <c r="H5" i="8"/>
  <c r="H4" i="8"/>
  <c r="H3" i="8"/>
  <c r="H2" i="8"/>
  <c r="H100" i="4"/>
  <c r="H99" i="4"/>
  <c r="H98" i="4"/>
  <c r="H97" i="4"/>
  <c r="H96" i="4"/>
  <c r="H95" i="4"/>
  <c r="H94" i="4"/>
  <c r="H93" i="4"/>
  <c r="H92" i="4"/>
  <c r="H91" i="4"/>
  <c r="H90" i="4"/>
  <c r="H89" i="4"/>
  <c r="H88" i="4"/>
  <c r="H87" i="4"/>
  <c r="H86" i="4"/>
  <c r="H85" i="4"/>
  <c r="H84" i="4"/>
  <c r="H83" i="4"/>
  <c r="H82" i="4"/>
  <c r="H81" i="4"/>
  <c r="H80" i="4"/>
  <c r="H79" i="4"/>
  <c r="H78" i="4"/>
  <c r="H77" i="4"/>
  <c r="H76" i="4"/>
  <c r="H75" i="4"/>
  <c r="H74" i="4"/>
  <c r="H73" i="4"/>
  <c r="H72" i="4"/>
  <c r="H71" i="4"/>
  <c r="H70" i="4"/>
  <c r="H69" i="4"/>
  <c r="H68" i="4"/>
  <c r="H67" i="4"/>
  <c r="H66" i="4"/>
  <c r="H65" i="4"/>
  <c r="H64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  <c r="H4" i="4"/>
  <c r="H3" i="4"/>
  <c r="H2" i="4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2" i="1"/>
  <c r="N29" i="1" l="1"/>
  <c r="M57" i="8" l="1"/>
  <c r="M59" i="8" s="1"/>
</calcChain>
</file>

<file path=xl/sharedStrings.xml><?xml version="1.0" encoding="utf-8"?>
<sst xmlns="http://schemas.openxmlformats.org/spreadsheetml/2006/main" count="1406" uniqueCount="207">
  <si>
    <t>Unit title</t>
  </si>
  <si>
    <t>UEENEED104A</t>
  </si>
  <si>
    <t>UEENEEE006B</t>
  </si>
  <si>
    <t>UEENEEE011C</t>
  </si>
  <si>
    <t>UEENEEE015B</t>
  </si>
  <si>
    <t>UEENEEE071B</t>
  </si>
  <si>
    <t>UEENEEE080A</t>
  </si>
  <si>
    <t>UEENEEE081A</t>
  </si>
  <si>
    <t>UEENEEE082A</t>
  </si>
  <si>
    <t>UEENEEE083A</t>
  </si>
  <si>
    <t>UEENEEE117A</t>
  </si>
  <si>
    <t>UEENEEE124A</t>
  </si>
  <si>
    <t>UEENEEE125A</t>
  </si>
  <si>
    <t>UEENEEE126A</t>
  </si>
  <si>
    <t>UEENEEG149A</t>
  </si>
  <si>
    <t>UEENEEG169A</t>
  </si>
  <si>
    <t>UEENEEG170A</t>
  </si>
  <si>
    <t>UEENEEK132A</t>
  </si>
  <si>
    <t>UETTDRIS67A</t>
  </si>
  <si>
    <t>UETTDRIS68A</t>
  </si>
  <si>
    <t>UEENEEI151A</t>
  </si>
  <si>
    <t>UETTDRIS69A</t>
  </si>
  <si>
    <t>UETTDRIS71A</t>
  </si>
  <si>
    <t>UEENEEC007B</t>
  </si>
  <si>
    <t>UEENEEE127A</t>
  </si>
  <si>
    <t>UEENEEI154A</t>
  </si>
  <si>
    <t>UETTDRIS74A</t>
  </si>
  <si>
    <t>1A</t>
  </si>
  <si>
    <t>Session 1</t>
  </si>
  <si>
    <t>Session 2</t>
  </si>
  <si>
    <t>Session 3</t>
  </si>
  <si>
    <t>2A</t>
  </si>
  <si>
    <t>Use engineering applications software on personal computers</t>
  </si>
  <si>
    <t>Apply methods to maintain currency of industry developments</t>
  </si>
  <si>
    <t>Manage risk in electrotechnology activities</t>
  </si>
  <si>
    <t>Develop design briefs for electrotechnology projects</t>
  </si>
  <si>
    <t>Apply industry and community standards to engineering activities</t>
  </si>
  <si>
    <t>Apply material science to solving electrotechnology engineering problems</t>
  </si>
  <si>
    <t>Apply physics to solving electrotechnology engineering problems</t>
  </si>
  <si>
    <t>Establish and follow a competency development plan in an electrotechnology engineering discipline</t>
  </si>
  <si>
    <t>Provide solutions to basic engineering computational problems</t>
  </si>
  <si>
    <t>Provide engineering solutions to problems in complex polyphase power circuits</t>
  </si>
  <si>
    <t>Manage large electrical projects</t>
  </si>
  <si>
    <t>Plan large electrical projects</t>
  </si>
  <si>
    <t>Develop strategies to address environmental and sustainability issues in the energy sector</t>
  </si>
  <si>
    <t>Solve problems in energy supply network equipment</t>
  </si>
  <si>
    <t>Solve problems in energy supply network protection equipment and systems</t>
  </si>
  <si>
    <t>Diagnose and rectify faults in energy supply apparatus</t>
  </si>
  <si>
    <t>Diagnose and rectify faults in electrical energy supply transmission systems</t>
  </si>
  <si>
    <t>Use advanced computational processes to provide solutions to energy sector engineering problems</t>
  </si>
  <si>
    <t>Develop engineering solutions for energy supply system protection problems</t>
  </si>
  <si>
    <t>Compile and produce an energy sector detailed report</t>
  </si>
  <si>
    <t>Develop, enter and verify word and analogue control programs for programmable logic controllers.</t>
  </si>
  <si>
    <t>Design and use advanced programming tools PC networks and HMI Interfacing</t>
  </si>
  <si>
    <t>Implement and monitor energy sector OHS policies and procedures</t>
  </si>
  <si>
    <t>Write specifications for electrical engineering projects</t>
  </si>
  <si>
    <t>Manage contract variations</t>
  </si>
  <si>
    <t>UETTDRIS73A</t>
  </si>
  <si>
    <t>Develop engineering solutions for energy supply power transformer problems</t>
  </si>
  <si>
    <t>UEENEEE101A</t>
  </si>
  <si>
    <t>Apply Occupational Health and Safety regulations, codes and practices in the workplace</t>
  </si>
  <si>
    <t>UEENEEE102A</t>
  </si>
  <si>
    <t>Fabricate, assemble and dismantle utilities industry components</t>
  </si>
  <si>
    <t>UEENEEE104A</t>
  </si>
  <si>
    <t>Solve problems in d.c. circuits</t>
  </si>
  <si>
    <t>UEENEEE107A</t>
  </si>
  <si>
    <t>Use drawings, diagrams, schedules, standards, codes and specifications</t>
  </si>
  <si>
    <t>UEENEEE137A</t>
  </si>
  <si>
    <t>Document and apply measures to control OHS risks associated with electrotechnology work</t>
  </si>
  <si>
    <t>UEENEEG006A</t>
  </si>
  <si>
    <t>Solve problems in single and three phase low voltage machines</t>
  </si>
  <si>
    <t>UEENEEG033A</t>
  </si>
  <si>
    <t>Solve problems in single and three phase low voltage electrical apparatus and circuits</t>
  </si>
  <si>
    <t>UEENEEG063A</t>
  </si>
  <si>
    <t>Arrange circuits, control and protection for general electrical installations</t>
  </si>
  <si>
    <t>UEENEEG101A</t>
  </si>
  <si>
    <t>Solve problems in electromagnetic devices and related circuits</t>
  </si>
  <si>
    <t>UEENEEG102A</t>
  </si>
  <si>
    <t>Solve problems in low voltage a.c. circuits</t>
  </si>
  <si>
    <t>UEENEEG106A</t>
  </si>
  <si>
    <t>Terminate cables, cords and accessories for low voltage circuits</t>
  </si>
  <si>
    <t>UEENEEG107A</t>
  </si>
  <si>
    <t>Select wiring systems and cables for low voltage general electrical installations</t>
  </si>
  <si>
    <t>UEENEEE105A</t>
  </si>
  <si>
    <t>Fix and secure electrotechnology equipment</t>
  </si>
  <si>
    <t>BSBMGT516C</t>
  </si>
  <si>
    <t>Facilitate continuous improvement</t>
  </si>
  <si>
    <t>BSBWOR502B</t>
  </si>
  <si>
    <t>Ensure team effectiveness</t>
  </si>
  <si>
    <t>UEENEED101A</t>
  </si>
  <si>
    <t>Use computer applications relevant to a workplace</t>
  </si>
  <si>
    <t>UEENEEI150A</t>
  </si>
  <si>
    <t>Develop, enter and verify discrete control programs for programmable controllers</t>
  </si>
  <si>
    <t>UEENEEE161A</t>
  </si>
  <si>
    <t>Analyse static and dynamic parameters of electrical equipment</t>
  </si>
  <si>
    <t>UEENEEK151A</t>
  </si>
  <si>
    <t>Develop effective engineering strategies for energy reduction in buildings</t>
  </si>
  <si>
    <t>UEENEEE078B</t>
  </si>
  <si>
    <t>Contribute to risk management in electrotechnology systems</t>
  </si>
  <si>
    <t>UEENEEE160A</t>
  </si>
  <si>
    <t>Provide engineering solutions for uses of materials and thermodynamic effects</t>
  </si>
  <si>
    <t>UEENEEG143A</t>
  </si>
  <si>
    <t>UEENEEG144A</t>
  </si>
  <si>
    <t>Develop engineering solutions for d.c. machine and control problems</t>
  </si>
  <si>
    <t>UEENEEG145A</t>
  </si>
  <si>
    <t>Develop engineering solutions for induction machine and control problems</t>
  </si>
  <si>
    <t>UEENEED102A</t>
  </si>
  <si>
    <t>UEENEEE038B</t>
  </si>
  <si>
    <t>UEENEEH102A</t>
  </si>
  <si>
    <t>UEENEEH111A</t>
  </si>
  <si>
    <t>UEENEEH112A</t>
  </si>
  <si>
    <t>UEENEEH113A</t>
  </si>
  <si>
    <t>UEENEEH114A</t>
  </si>
  <si>
    <t>UEENEEH139A</t>
  </si>
  <si>
    <t>UEENEEH146A</t>
  </si>
  <si>
    <t>UEENEEH188A</t>
  </si>
  <si>
    <t>UEENEEH169A</t>
  </si>
  <si>
    <t>UEENEEE108A</t>
  </si>
  <si>
    <t>UEENEEH115A</t>
  </si>
  <si>
    <t>UEENEEH138A</t>
  </si>
  <si>
    <t>UEENEEH166A</t>
  </si>
  <si>
    <t>UEENEEI116A</t>
  </si>
  <si>
    <t>UEENEED111A</t>
  </si>
  <si>
    <t>UEENEEE070B</t>
  </si>
  <si>
    <t>UEENEEI156A</t>
  </si>
  <si>
    <t>UEENEED118A</t>
  </si>
  <si>
    <t>UEENEED151A</t>
  </si>
  <si>
    <t>UEENEED152A</t>
  </si>
  <si>
    <t>UEENEEH160A</t>
  </si>
  <si>
    <t>Troubleshoot resonance circuits in an electronic apparatus</t>
  </si>
  <si>
    <t>Solve problems in basic electronic circuits</t>
  </si>
  <si>
    <t>Participate in development and follow a personal competency development plan</t>
  </si>
  <si>
    <t>Assemble, set-up and test computing devices</t>
  </si>
  <si>
    <t>Repairs basic electronic apparatus faults by replacement of components</t>
  </si>
  <si>
    <t>Troubleshoot digital sub-systems</t>
  </si>
  <si>
    <t>Troubleshoot amplifiers in an electronic apparatus</t>
  </si>
  <si>
    <t>Troubleshoot basic amplifier circuits</t>
  </si>
  <si>
    <t>Develop software solutions for microcontroller based systems</t>
  </si>
  <si>
    <t>Troubleshoot microcontroller based hardware systems</t>
  </si>
  <si>
    <t>Assemble, enter and verify operating instructions in microprocessor equipped devices</t>
  </si>
  <si>
    <t>Develop, implement and test object oriented code</t>
  </si>
  <si>
    <t>Design and implement network systems for internetworking</t>
  </si>
  <si>
    <t>Troubleshoot single phase input d.c. power supplies</t>
  </si>
  <si>
    <t>Fault find and repair complex power supplies</t>
  </si>
  <si>
    <t>Develop and test code for microcontroller devices</t>
  </si>
  <si>
    <t>Solve fundamental electronic communications system problems</t>
  </si>
  <si>
    <t>Write specifications for computer systems engineering projects</t>
  </si>
  <si>
    <t>Plan large electronic projects</t>
  </si>
  <si>
    <t>Design embedded controller control systems</t>
  </si>
  <si>
    <t>Provide programming solution for computer systems engineering problems</t>
  </si>
  <si>
    <t>UEENEED150A</t>
  </si>
  <si>
    <t>Develop industrial control programs for microcomputer equipped devices</t>
  </si>
  <si>
    <t>Stage</t>
  </si>
  <si>
    <t>ASCH</t>
  </si>
  <si>
    <t>Nom Hrs</t>
  </si>
  <si>
    <t>ASCH/week</t>
  </si>
  <si>
    <t>Session 4</t>
  </si>
  <si>
    <t>Session 5</t>
  </si>
  <si>
    <t>Session 6</t>
  </si>
  <si>
    <t>Stage 1</t>
  </si>
  <si>
    <t>Stage 2</t>
  </si>
  <si>
    <t>Stage 3</t>
  </si>
  <si>
    <t>Stage 4</t>
  </si>
  <si>
    <t>Stage 5</t>
  </si>
  <si>
    <t>Stage 6</t>
  </si>
  <si>
    <t>Stage 7</t>
  </si>
  <si>
    <t>Stage 8</t>
  </si>
  <si>
    <t>Hours</t>
  </si>
  <si>
    <t>Total Delivery Hours</t>
  </si>
  <si>
    <t>Hours/week</t>
  </si>
  <si>
    <t>total delivery hours</t>
  </si>
  <si>
    <t>Unit Code</t>
  </si>
  <si>
    <t>Stage.Class</t>
  </si>
  <si>
    <t>Factor for having shared classes with 20278</t>
  </si>
  <si>
    <t>Group</t>
  </si>
  <si>
    <t>Points</t>
  </si>
  <si>
    <t>Enrolment</t>
  </si>
  <si>
    <t>Unit Status</t>
  </si>
  <si>
    <t>RR</t>
  </si>
  <si>
    <t>R</t>
  </si>
  <si>
    <t>UEENEEG103A</t>
  </si>
  <si>
    <t>Install low voltage wiring and accessories</t>
  </si>
  <si>
    <t>UEENEEG104A</t>
  </si>
  <si>
    <t>Install appliances, switchgear and associated accessories for low voltage electrical installations</t>
  </si>
  <si>
    <t>UEENEEG105A</t>
  </si>
  <si>
    <t>Verify compliance and functionality of low voltage general electrical installations</t>
  </si>
  <si>
    <t>UEENEEG108A</t>
  </si>
  <si>
    <t>Trouble-shoot and repair faults in low voltage electrical apparatus and circuits</t>
  </si>
  <si>
    <t>UEENEEG109A</t>
  </si>
  <si>
    <t>Develop and connect electrical control circuits</t>
  </si>
  <si>
    <t>E</t>
  </si>
  <si>
    <t>Provide engineering solutions for problems in complex multiple path circuits</t>
  </si>
  <si>
    <t>BSBINM501A</t>
  </si>
  <si>
    <t>Manage an information or knowledge management system</t>
  </si>
  <si>
    <t>Develop engineering solutions for synchronous machine and control problems</t>
  </si>
  <si>
    <t>Adjusted Delivery Hours</t>
  </si>
  <si>
    <t>Delivery Hours used</t>
  </si>
  <si>
    <t>Design and develop electronics - computer systems projects</t>
  </si>
  <si>
    <t>Lay wiring_cabling and terminate accessories for extra-low voltage (ELV) circuits</t>
  </si>
  <si>
    <t>UEENEEG199A</t>
  </si>
  <si>
    <t>Conduct compliance and functional verification of electrical apparatus and existing circuits</t>
  </si>
  <si>
    <t>UEENEEH147A</t>
  </si>
  <si>
    <t>Assess electronic apparatus compliance</t>
  </si>
  <si>
    <t xml:space="preserve">UEENEEI128A </t>
  </si>
  <si>
    <t>Set up and configure controls on complex fluid systems</t>
  </si>
  <si>
    <t>Nom Hrs/week</t>
  </si>
  <si>
    <t>total delivery and nominal hours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</si>
</sst>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8"/>
      </patternFill>
    </fill>
    <fill>
      <patternFill patternType="solid">
        <fgColor theme="5" tint="0.39997558519241921"/>
        <bgColor indexed="65"/>
      </patternFill>
    </fill>
  </fills>
  <borders count="59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ck">
        <color auto="1"/>
      </left>
      <right style="thin">
        <color auto="1"/>
      </right>
      <top style="medium">
        <color indexed="64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 style="thick">
        <color auto="1"/>
      </left>
      <right style="medium">
        <color indexed="64"/>
      </right>
      <top style="thin">
        <color auto="1"/>
      </top>
      <bottom/>
      <diagonal/>
    </border>
    <border>
      <left style="thick">
        <color auto="1"/>
      </left>
      <right style="medium">
        <color indexed="64"/>
      </right>
      <top/>
      <bottom/>
      <diagonal/>
    </border>
    <border>
      <left style="thick">
        <color auto="1"/>
      </left>
      <right style="medium">
        <color indexed="64"/>
      </right>
      <top/>
      <bottom style="thin">
        <color auto="1"/>
      </bottom>
      <diagonal/>
    </border>
    <border>
      <left style="thick">
        <color auto="1"/>
      </left>
      <right style="medium">
        <color indexed="64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medium">
        <color indexed="64"/>
      </bottom>
      <diagonal/>
    </border>
    <border>
      <left style="thick">
        <color auto="1"/>
      </left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ck">
        <color auto="1"/>
      </bottom>
      <diagonal/>
    </border>
    <border>
      <left style="medium">
        <color indexed="64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medium">
        <color indexed="64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ck">
        <color auto="1"/>
      </bottom>
      <diagonal/>
    </border>
  </borders>
  <cellStyleXfs count="8">
    <xf numFmtId="0" fontId="0" fillId="0" borderId="0"/>
    <xf numFmtId="0" fontId="1" fillId="0" borderId="1" applyNumberFormat="0" applyFill="0" applyAlignment="0" applyProtection="0"/>
    <xf numFmtId="0" fontId="2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</cellStyleXfs>
  <cellXfs count="146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1" fillId="3" borderId="2" xfId="1" applyFill="1" applyBorder="1"/>
    <xf numFmtId="0" fontId="1" fillId="3" borderId="3" xfId="1" applyFill="1" applyBorder="1"/>
    <xf numFmtId="0" fontId="0" fillId="0" borderId="8" xfId="0" applyBorder="1"/>
    <xf numFmtId="0" fontId="0" fillId="0" borderId="9" xfId="0" applyBorder="1"/>
    <xf numFmtId="0" fontId="0" fillId="0" borderId="25" xfId="0" applyBorder="1"/>
    <xf numFmtId="0" fontId="0" fillId="0" borderId="26" xfId="0" applyBorder="1"/>
    <xf numFmtId="0" fontId="1" fillId="3" borderId="38" xfId="1" applyFill="1" applyBorder="1"/>
    <xf numFmtId="0" fontId="0" fillId="0" borderId="39" xfId="0" applyBorder="1"/>
    <xf numFmtId="0" fontId="0" fillId="0" borderId="40" xfId="0" applyBorder="1"/>
    <xf numFmtId="0" fontId="0" fillId="0" borderId="41" xfId="0" applyBorder="1"/>
    <xf numFmtId="0" fontId="1" fillId="4" borderId="4" xfId="1" applyFill="1" applyBorder="1"/>
    <xf numFmtId="0" fontId="1" fillId="4" borderId="25" xfId="1" applyFill="1" applyBorder="1"/>
    <xf numFmtId="0" fontId="0" fillId="0" borderId="42" xfId="0" applyBorder="1"/>
    <xf numFmtId="0" fontId="0" fillId="0" borderId="0" xfId="0" applyAlignment="1">
      <alignment horizontal="center"/>
    </xf>
    <xf numFmtId="0" fontId="0" fillId="0" borderId="0" xfId="0" applyAlignment="1"/>
    <xf numFmtId="0" fontId="5" fillId="4" borderId="5" xfId="4" applyFill="1" applyBorder="1"/>
    <xf numFmtId="0" fontId="5" fillId="0" borderId="4" xfId="5" applyFill="1" applyBorder="1"/>
    <xf numFmtId="0" fontId="5" fillId="0" borderId="13" xfId="5" applyFill="1" applyBorder="1"/>
    <xf numFmtId="0" fontId="5" fillId="4" borderId="4" xfId="3" applyFill="1" applyBorder="1"/>
    <xf numFmtId="0" fontId="5" fillId="4" borderId="6" xfId="3" applyFill="1" applyBorder="1"/>
    <xf numFmtId="0" fontId="1" fillId="3" borderId="8" xfId="1" applyFill="1" applyBorder="1"/>
    <xf numFmtId="0" fontId="0" fillId="4" borderId="5" xfId="0" applyFill="1" applyBorder="1"/>
    <xf numFmtId="0" fontId="4" fillId="4" borderId="4" xfId="6" applyFont="1" applyFill="1" applyBorder="1"/>
    <xf numFmtId="0" fontId="3" fillId="0" borderId="0" xfId="0" applyFont="1" applyAlignment="1">
      <alignment horizontal="center"/>
    </xf>
    <xf numFmtId="0" fontId="3" fillId="3" borderId="0" xfId="0" applyFont="1" applyFill="1" applyAlignment="1">
      <alignment horizontal="center" vertical="top" wrapText="1"/>
    </xf>
    <xf numFmtId="0" fontId="3" fillId="0" borderId="0" xfId="0" applyFont="1"/>
    <xf numFmtId="0" fontId="1" fillId="3" borderId="54" xfId="1" applyFill="1" applyBorder="1"/>
    <xf numFmtId="0" fontId="0" fillId="0" borderId="55" xfId="0" applyBorder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4" borderId="0" xfId="2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1" fillId="3" borderId="28" xfId="1" applyFill="1" applyBorder="1" applyAlignment="1">
      <alignment vertical="center"/>
    </xf>
    <xf numFmtId="0" fontId="1" fillId="3" borderId="29" xfId="1" applyFill="1" applyBorder="1" applyAlignment="1">
      <alignment vertical="center"/>
    </xf>
    <xf numFmtId="0" fontId="1" fillId="3" borderId="0" xfId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4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Fill="1" applyBorder="1" applyAlignment="1">
      <alignment horizontal="left" vertical="center" wrapText="1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3" xfId="0" applyBorder="1" applyAlignment="1">
      <alignment vertical="center"/>
    </xf>
    <xf numFmtId="0" fontId="4" fillId="4" borderId="0" xfId="2" applyFont="1" applyFill="1" applyAlignment="1">
      <alignment vertical="center"/>
    </xf>
    <xf numFmtId="0" fontId="0" fillId="0" borderId="4" xfId="0" applyBorder="1" applyAlignment="1">
      <alignment horizontal="left" vertical="center" wrapText="1"/>
    </xf>
    <xf numFmtId="0" fontId="4" fillId="4" borderId="0" xfId="0" applyFont="1" applyFill="1" applyAlignment="1">
      <alignment vertical="center" wrapText="1"/>
    </xf>
    <xf numFmtId="0" fontId="4" fillId="4" borderId="0" xfId="0" applyFont="1" applyFill="1" applyAlignment="1">
      <alignment horizontal="center" vertical="center"/>
    </xf>
    <xf numFmtId="0" fontId="4" fillId="4" borderId="0" xfId="0" applyFont="1" applyFill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horizontal="right" vertical="center"/>
    </xf>
    <xf numFmtId="0" fontId="4" fillId="4" borderId="0" xfId="2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0" fontId="1" fillId="3" borderId="11" xfId="1" applyFill="1" applyBorder="1" applyAlignment="1"/>
    <xf numFmtId="0" fontId="1" fillId="3" borderId="12" xfId="1" applyFill="1" applyBorder="1" applyAlignment="1"/>
    <xf numFmtId="0" fontId="0" fillId="0" borderId="26" xfId="0" applyBorder="1" applyAlignment="1"/>
    <xf numFmtId="0" fontId="0" fillId="0" borderId="4" xfId="0" applyBorder="1" applyAlignment="1"/>
    <xf numFmtId="0" fontId="0" fillId="0" borderId="14" xfId="0" applyBorder="1" applyAlignment="1"/>
    <xf numFmtId="0" fontId="0" fillId="0" borderId="25" xfId="0" applyBorder="1" applyAlignment="1"/>
    <xf numFmtId="0" fontId="0" fillId="0" borderId="8" xfId="0" applyBorder="1" applyAlignment="1"/>
    <xf numFmtId="0" fontId="0" fillId="0" borderId="27" xfId="0" applyBorder="1" applyAlignment="1"/>
    <xf numFmtId="0" fontId="0" fillId="0" borderId="16" xfId="0" applyBorder="1" applyAlignment="1"/>
    <xf numFmtId="0" fontId="0" fillId="0" borderId="17" xfId="0" applyBorder="1" applyAlignment="1"/>
    <xf numFmtId="0" fontId="0" fillId="0" borderId="11" xfId="0" applyBorder="1" applyAlignment="1"/>
    <xf numFmtId="0" fontId="0" fillId="0" borderId="4" xfId="0" applyBorder="1" applyAlignment="1">
      <alignment horizontal="left" wrapText="1"/>
    </xf>
    <xf numFmtId="0" fontId="4" fillId="4" borderId="0" xfId="2" applyFont="1" applyFill="1" applyAlignment="1"/>
    <xf numFmtId="0" fontId="0" fillId="0" borderId="16" xfId="0" applyBorder="1" applyAlignment="1">
      <alignment horizontal="left" wrapText="1"/>
    </xf>
    <xf numFmtId="0" fontId="0" fillId="0" borderId="12" xfId="0" applyBorder="1" applyAlignment="1"/>
    <xf numFmtId="0" fontId="0" fillId="0" borderId="9" xfId="0" applyBorder="1" applyAlignment="1"/>
    <xf numFmtId="0" fontId="0" fillId="0" borderId="5" xfId="0" applyBorder="1" applyAlignment="1"/>
    <xf numFmtId="0" fontId="4" fillId="4" borderId="0" xfId="0" applyFont="1" applyFill="1" applyAlignment="1">
      <alignment wrapText="1"/>
    </xf>
    <xf numFmtId="0" fontId="4" fillId="4" borderId="0" xfId="0" applyFont="1" applyFill="1" applyAlignment="1">
      <alignment horizontal="center"/>
    </xf>
    <xf numFmtId="0" fontId="4" fillId="4" borderId="0" xfId="0" applyFont="1" applyFill="1" applyAlignment="1"/>
    <xf numFmtId="0" fontId="0" fillId="0" borderId="6" xfId="0" applyBorder="1" applyAlignment="1"/>
    <xf numFmtId="0" fontId="0" fillId="0" borderId="7" xfId="0" applyBorder="1" applyAlignment="1"/>
    <xf numFmtId="0" fontId="1" fillId="3" borderId="38" xfId="1" applyFill="1" applyBorder="1" applyAlignment="1"/>
    <xf numFmtId="0" fontId="1" fillId="3" borderId="2" xfId="1" applyFill="1" applyBorder="1" applyAlignment="1"/>
    <xf numFmtId="0" fontId="1" fillId="3" borderId="3" xfId="1" applyFill="1" applyBorder="1" applyAlignment="1"/>
    <xf numFmtId="0" fontId="0" fillId="4" borderId="4" xfId="0" applyFill="1" applyBorder="1" applyAlignment="1"/>
    <xf numFmtId="0" fontId="1" fillId="3" borderId="54" xfId="1" applyFill="1" applyBorder="1" applyAlignment="1"/>
    <xf numFmtId="0" fontId="0" fillId="0" borderId="40" xfId="0" applyBorder="1" applyAlignment="1"/>
    <xf numFmtId="0" fontId="0" fillId="0" borderId="41" xfId="0" applyBorder="1" applyAlignment="1"/>
    <xf numFmtId="0" fontId="1" fillId="4" borderId="25" xfId="1" applyFill="1" applyBorder="1" applyAlignment="1"/>
    <xf numFmtId="0" fontId="1" fillId="4" borderId="4" xfId="1" applyFill="1" applyBorder="1" applyAlignment="1"/>
    <xf numFmtId="0" fontId="0" fillId="0" borderId="42" xfId="0" applyBorder="1" applyAlignment="1"/>
    <xf numFmtId="0" fontId="4" fillId="0" borderId="0" xfId="2" applyFont="1" applyFill="1" applyBorder="1" applyAlignment="1">
      <alignment horizontal="left" vertical="center" wrapText="1"/>
    </xf>
    <xf numFmtId="0" fontId="4" fillId="0" borderId="0" xfId="2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" fillId="3" borderId="45" xfId="1" applyFill="1" applyBorder="1" applyAlignment="1"/>
    <xf numFmtId="0" fontId="1" fillId="3" borderId="48" xfId="1" applyFill="1" applyBorder="1" applyAlignment="1"/>
    <xf numFmtId="0" fontId="0" fillId="0" borderId="53" xfId="0" applyBorder="1" applyAlignment="1"/>
    <xf numFmtId="0" fontId="0" fillId="0" borderId="49" xfId="0" applyBorder="1" applyAlignment="1"/>
    <xf numFmtId="0" fontId="1" fillId="4" borderId="14" xfId="1" applyFill="1" applyBorder="1" applyAlignment="1"/>
    <xf numFmtId="0" fontId="0" fillId="0" borderId="50" xfId="0" applyBorder="1" applyAlignment="1"/>
    <xf numFmtId="0" fontId="0" fillId="0" borderId="51" xfId="0" applyBorder="1" applyAlignment="1"/>
    <xf numFmtId="0" fontId="0" fillId="0" borderId="52" xfId="0" applyBorder="1" applyAlignment="1"/>
    <xf numFmtId="0" fontId="2" fillId="2" borderId="26" xfId="2" applyBorder="1" applyAlignment="1"/>
    <xf numFmtId="0" fontId="2" fillId="2" borderId="0" xfId="2" applyBorder="1" applyAlignment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2" fillId="2" borderId="0" xfId="2" applyBorder="1" applyAlignment="1">
      <alignment horizontal="center" wrapText="1"/>
    </xf>
    <xf numFmtId="1" fontId="0" fillId="0" borderId="0" xfId="0" applyNumberFormat="1" applyAlignment="1">
      <alignment horizontal="center"/>
    </xf>
    <xf numFmtId="0" fontId="3" fillId="0" borderId="0" xfId="0" applyFont="1" applyAlignment="1">
      <alignment horizontal="center" vertical="center"/>
    </xf>
    <xf numFmtId="0" fontId="6" fillId="9" borderId="26" xfId="7" applyBorder="1" applyAlignment="1"/>
    <xf numFmtId="0" fontId="1" fillId="3" borderId="30" xfId="1" applyFill="1" applyBorder="1" applyAlignment="1">
      <alignment horizontal="center" vertical="center"/>
    </xf>
    <xf numFmtId="0" fontId="1" fillId="3" borderId="31" xfId="1" applyFill="1" applyBorder="1" applyAlignment="1">
      <alignment horizontal="center" vertical="center"/>
    </xf>
    <xf numFmtId="0" fontId="1" fillId="3" borderId="32" xfId="1" applyFill="1" applyBorder="1" applyAlignment="1">
      <alignment horizontal="center" vertical="center"/>
    </xf>
    <xf numFmtId="0" fontId="1" fillId="3" borderId="33" xfId="1" applyFill="1" applyBorder="1" applyAlignment="1">
      <alignment horizontal="center" vertical="center"/>
    </xf>
    <xf numFmtId="0" fontId="1" fillId="3" borderId="34" xfId="1" applyFill="1" applyBorder="1" applyAlignment="1">
      <alignment horizontal="center" vertical="center"/>
    </xf>
    <xf numFmtId="0" fontId="1" fillId="3" borderId="35" xfId="1" applyFill="1" applyBorder="1" applyAlignment="1">
      <alignment horizontal="center" vertical="center"/>
    </xf>
    <xf numFmtId="0" fontId="1" fillId="3" borderId="36" xfId="1" applyFill="1" applyBorder="1" applyAlignment="1">
      <alignment horizontal="center" vertical="center"/>
    </xf>
    <xf numFmtId="0" fontId="1" fillId="3" borderId="18" xfId="1" applyFill="1" applyBorder="1" applyAlignment="1">
      <alignment horizontal="center"/>
    </xf>
    <xf numFmtId="0" fontId="1" fillId="3" borderId="19" xfId="1" applyFill="1" applyBorder="1" applyAlignment="1">
      <alignment horizontal="center"/>
    </xf>
    <xf numFmtId="0" fontId="1" fillId="3" borderId="20" xfId="1" applyFill="1" applyBorder="1" applyAlignment="1">
      <alignment horizontal="center"/>
    </xf>
    <xf numFmtId="0" fontId="1" fillId="3" borderId="21" xfId="1" applyFill="1" applyBorder="1" applyAlignment="1">
      <alignment horizontal="center"/>
    </xf>
    <xf numFmtId="0" fontId="1" fillId="3" borderId="22" xfId="1" applyFill="1" applyBorder="1" applyAlignment="1">
      <alignment horizontal="center"/>
    </xf>
    <xf numFmtId="0" fontId="1" fillId="3" borderId="23" xfId="1" applyFill="1" applyBorder="1" applyAlignment="1">
      <alignment horizontal="center"/>
    </xf>
    <xf numFmtId="0" fontId="1" fillId="3" borderId="44" xfId="1" applyFill="1" applyBorder="1" applyAlignment="1">
      <alignment horizontal="center"/>
    </xf>
    <xf numFmtId="0" fontId="1" fillId="3" borderId="37" xfId="1" applyFill="1" applyBorder="1" applyAlignment="1">
      <alignment horizontal="center" vertical="center"/>
    </xf>
    <xf numFmtId="0" fontId="1" fillId="3" borderId="22" xfId="1" applyFill="1" applyBorder="1" applyAlignment="1">
      <alignment horizontal="center" vertical="center"/>
    </xf>
    <xf numFmtId="0" fontId="1" fillId="3" borderId="43" xfId="1" applyFill="1" applyBorder="1" applyAlignment="1">
      <alignment horizontal="center" vertical="center"/>
    </xf>
    <xf numFmtId="0" fontId="1" fillId="3" borderId="47" xfId="1" applyFill="1" applyBorder="1" applyAlignment="1">
      <alignment horizontal="center"/>
    </xf>
    <xf numFmtId="0" fontId="1" fillId="3" borderId="24" xfId="1" applyFill="1" applyBorder="1" applyAlignment="1">
      <alignment horizontal="center"/>
    </xf>
    <xf numFmtId="0" fontId="1" fillId="3" borderId="46" xfId="1" applyFill="1" applyBorder="1" applyAlignment="1">
      <alignment horizontal="center"/>
    </xf>
    <xf numFmtId="0" fontId="1" fillId="3" borderId="23" xfId="1" applyFill="1" applyBorder="1" applyAlignment="1">
      <alignment horizontal="center" vertical="center"/>
    </xf>
    <xf numFmtId="0" fontId="1" fillId="3" borderId="21" xfId="1" applyFill="1" applyBorder="1" applyAlignment="1">
      <alignment horizontal="center" vertical="center"/>
    </xf>
    <xf numFmtId="0" fontId="1" fillId="3" borderId="18" xfId="1" applyFill="1" applyBorder="1" applyAlignment="1">
      <alignment horizontal="center" vertical="center"/>
    </xf>
    <xf numFmtId="0" fontId="1" fillId="3" borderId="19" xfId="1" applyFill="1" applyBorder="1" applyAlignment="1">
      <alignment horizontal="center" vertical="center"/>
    </xf>
    <xf numFmtId="0" fontId="1" fillId="3" borderId="20" xfId="1" applyFill="1" applyBorder="1" applyAlignment="1">
      <alignment horizontal="center" vertical="center"/>
    </xf>
    <xf numFmtId="0" fontId="1" fillId="3" borderId="56" xfId="1" applyFill="1" applyBorder="1" applyAlignment="1">
      <alignment horizontal="center" vertical="center"/>
    </xf>
    <xf numFmtId="0" fontId="1" fillId="3" borderId="57" xfId="1" applyFill="1" applyBorder="1" applyAlignment="1">
      <alignment horizontal="center" vertical="center"/>
    </xf>
    <xf numFmtId="0" fontId="1" fillId="3" borderId="58" xfId="1" applyFill="1" applyBorder="1" applyAlignment="1">
      <alignment horizontal="center" vertical="center"/>
    </xf>
  </cellXfs>
  <cellStyles count="8">
    <cellStyle name="20% - Accent1" xfId="3" builtinId="30"/>
    <cellStyle name="20% - Accent2" xfId="4" builtinId="34"/>
    <cellStyle name="20% - Accent3" xfId="5" builtinId="38"/>
    <cellStyle name="60% - Accent2" xfId="7" builtinId="36"/>
    <cellStyle name="Accent5" xfId="6" builtinId="45"/>
    <cellStyle name="Good" xfId="2" builtinId="26"/>
    <cellStyle name="Heading 2" xfId="1" builtinId="17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305858</xdr:colOff>
      <xdr:row>3</xdr:row>
      <xdr:rowOff>52915</xdr:rowOff>
    </xdr:from>
    <xdr:to>
      <xdr:col>21</xdr:col>
      <xdr:colOff>522816</xdr:colOff>
      <xdr:row>5</xdr:row>
      <xdr:rowOff>21166</xdr:rowOff>
    </xdr:to>
    <xdr:sp macro="" textlink="">
      <xdr:nvSpPr>
        <xdr:cNvPr id="2" name="TextBox 1"/>
        <xdr:cNvSpPr txBox="1"/>
      </xdr:nvSpPr>
      <xdr:spPr>
        <a:xfrm>
          <a:off x="13979525" y="709082"/>
          <a:ext cx="3899958" cy="412751"/>
        </a:xfrm>
        <a:prstGeom prst="rect">
          <a:avLst/>
        </a:prstGeom>
        <a:solidFill>
          <a:srgbClr val="FFFF00">
            <a:alpha val="20000"/>
          </a:srgb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400"/>
            <a:t>Units to complete 20281 Full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305858</xdr:colOff>
      <xdr:row>3</xdr:row>
      <xdr:rowOff>52915</xdr:rowOff>
    </xdr:from>
    <xdr:to>
      <xdr:col>21</xdr:col>
      <xdr:colOff>522816</xdr:colOff>
      <xdr:row>5</xdr:row>
      <xdr:rowOff>21166</xdr:rowOff>
    </xdr:to>
    <xdr:sp macro="" textlink="">
      <xdr:nvSpPr>
        <xdr:cNvPr id="2" name="TextBox 1"/>
        <xdr:cNvSpPr txBox="1"/>
      </xdr:nvSpPr>
      <xdr:spPr>
        <a:xfrm>
          <a:off x="13945658" y="700615"/>
          <a:ext cx="3874558" cy="406401"/>
        </a:xfrm>
        <a:prstGeom prst="rect">
          <a:avLst/>
        </a:prstGeom>
        <a:solidFill>
          <a:srgbClr val="FFFF00">
            <a:alpha val="20000"/>
          </a:srgb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400"/>
            <a:t>Units to complete 20281 Full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289112</xdr:colOff>
      <xdr:row>6</xdr:row>
      <xdr:rowOff>88528</xdr:rowOff>
    </xdr:from>
    <xdr:to>
      <xdr:col>25</xdr:col>
      <xdr:colOff>135590</xdr:colOff>
      <xdr:row>8</xdr:row>
      <xdr:rowOff>22412</xdr:rowOff>
    </xdr:to>
    <xdr:sp macro="" textlink="">
      <xdr:nvSpPr>
        <xdr:cNvPr id="5" name="TextBox 4"/>
        <xdr:cNvSpPr txBox="1"/>
      </xdr:nvSpPr>
      <xdr:spPr>
        <a:xfrm>
          <a:off x="15428259" y="1466852"/>
          <a:ext cx="4687419" cy="404531"/>
        </a:xfrm>
        <a:prstGeom prst="rect">
          <a:avLst/>
        </a:prstGeom>
        <a:solidFill>
          <a:srgbClr val="FFFF00">
            <a:alpha val="20000"/>
          </a:srgb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400"/>
            <a:t>20278 Software &amp; Embedded Systems Stream</a:t>
          </a:r>
        </a:p>
      </xdr:txBody>
    </xdr:sp>
    <xdr:clientData/>
  </xdr:twoCellAnchor>
  <xdr:oneCellAnchor>
    <xdr:from>
      <xdr:col>8</xdr:col>
      <xdr:colOff>0</xdr:colOff>
      <xdr:row>5</xdr:row>
      <xdr:rowOff>180975</xdr:rowOff>
    </xdr:from>
    <xdr:ext cx="184731" cy="264560"/>
    <xdr:sp macro="" textlink="">
      <xdr:nvSpPr>
        <xdr:cNvPr id="6" name="TextBox 5"/>
        <xdr:cNvSpPr txBox="1"/>
      </xdr:nvSpPr>
      <xdr:spPr>
        <a:xfrm>
          <a:off x="23507700" y="5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289112</xdr:colOff>
      <xdr:row>6</xdr:row>
      <xdr:rowOff>88528</xdr:rowOff>
    </xdr:from>
    <xdr:to>
      <xdr:col>25</xdr:col>
      <xdr:colOff>135590</xdr:colOff>
      <xdr:row>8</xdr:row>
      <xdr:rowOff>22412</xdr:rowOff>
    </xdr:to>
    <xdr:sp macro="" textlink="">
      <xdr:nvSpPr>
        <xdr:cNvPr id="2" name="TextBox 1"/>
        <xdr:cNvSpPr txBox="1"/>
      </xdr:nvSpPr>
      <xdr:spPr>
        <a:xfrm>
          <a:off x="16414937" y="1469653"/>
          <a:ext cx="4723278" cy="400609"/>
        </a:xfrm>
        <a:prstGeom prst="rect">
          <a:avLst/>
        </a:prstGeom>
        <a:solidFill>
          <a:srgbClr val="FFFF00">
            <a:alpha val="20000"/>
          </a:srgb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400"/>
            <a:t>20278 Software &amp; Embedded Systems Stream</a:t>
          </a:r>
        </a:p>
      </xdr:txBody>
    </xdr:sp>
    <xdr:clientData/>
  </xdr:twoCellAnchor>
  <xdr:oneCellAnchor>
    <xdr:from>
      <xdr:col>8</xdr:col>
      <xdr:colOff>0</xdr:colOff>
      <xdr:row>5</xdr:row>
      <xdr:rowOff>180975</xdr:rowOff>
    </xdr:from>
    <xdr:ext cx="184731" cy="264560"/>
    <xdr:sp macro="" textlink="">
      <xdr:nvSpPr>
        <xdr:cNvPr id="3" name="TextBox 2"/>
        <xdr:cNvSpPr txBox="1"/>
      </xdr:nvSpPr>
      <xdr:spPr>
        <a:xfrm>
          <a:off x="20097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100"/>
  <sheetViews>
    <sheetView tabSelected="1" view="pageLayout" zoomScaleNormal="85" workbookViewId="0">
      <selection activeCell="B2" sqref="B2"/>
    </sheetView>
  </sheetViews>
  <sheetFormatPr defaultRowHeight="15" x14ac:dyDescent="0.25"/>
  <cols>
    <col min="1" max="1" width="13.140625" bestFit="1" customWidth="1"/>
    <col min="2" max="2" width="59.140625" style="35" customWidth="1"/>
    <col min="3" max="3" width="6.5703125" style="18" bestFit="1" customWidth="1"/>
    <col min="4" max="4" width="8.5703125" style="18" bestFit="1" customWidth="1"/>
    <col min="5" max="5" width="6.5703125" style="18" bestFit="1" customWidth="1"/>
    <col min="6" max="6" width="10.85546875" style="18" bestFit="1" customWidth="1"/>
    <col min="7" max="7" width="10.28515625" style="18" bestFit="1" customWidth="1"/>
    <col min="8" max="8" width="10.42578125" style="18" bestFit="1" customWidth="1"/>
    <col min="10" max="10" width="26.5703125" customWidth="1"/>
    <col min="11" max="12" width="22" customWidth="1"/>
    <col min="14" max="14" width="9.140625" style="18"/>
  </cols>
  <sheetData>
    <row r="1" spans="1:14" s="37" customFormat="1" ht="30.75" thickBot="1" x14ac:dyDescent="0.3">
      <c r="A1" s="36" t="s">
        <v>171</v>
      </c>
      <c r="B1" s="36" t="s">
        <v>0</v>
      </c>
      <c r="C1" s="36" t="s">
        <v>174</v>
      </c>
      <c r="D1" s="36" t="s">
        <v>154</v>
      </c>
      <c r="E1" s="36" t="s">
        <v>175</v>
      </c>
      <c r="F1" s="36" t="s">
        <v>172</v>
      </c>
      <c r="G1" s="36" t="s">
        <v>176</v>
      </c>
      <c r="H1" s="36" t="s">
        <v>177</v>
      </c>
      <c r="N1" s="38"/>
    </row>
    <row r="2" spans="1:14" s="37" customFormat="1" ht="36" thickTop="1" thickBot="1" x14ac:dyDescent="0.3">
      <c r="A2" s="39" t="s">
        <v>59</v>
      </c>
      <c r="B2" s="40" t="s">
        <v>60</v>
      </c>
      <c r="C2" s="41">
        <v>1</v>
      </c>
      <c r="D2" s="38">
        <v>18</v>
      </c>
      <c r="E2" s="41"/>
      <c r="F2" s="41" t="s">
        <v>178</v>
      </c>
      <c r="G2" s="41" t="s">
        <v>179</v>
      </c>
      <c r="H2" s="38" t="str">
        <f>IF(C2&lt;&gt;"",IF(AND(C2&gt;= 1,C2&lt;2),"Core", "Elective"),"")</f>
        <v>Core</v>
      </c>
      <c r="I2" s="118">
        <v>1</v>
      </c>
      <c r="J2" s="42" t="s">
        <v>28</v>
      </c>
      <c r="K2" s="42" t="s">
        <v>29</v>
      </c>
      <c r="L2" s="43" t="s">
        <v>30</v>
      </c>
      <c r="N2" s="44" t="s">
        <v>155</v>
      </c>
    </row>
    <row r="3" spans="1:14" s="37" customFormat="1" ht="28.5" customHeight="1" x14ac:dyDescent="0.25">
      <c r="A3" s="39" t="s">
        <v>61</v>
      </c>
      <c r="B3" s="40" t="s">
        <v>62</v>
      </c>
      <c r="C3" s="41">
        <v>1</v>
      </c>
      <c r="D3" s="38">
        <v>36</v>
      </c>
      <c r="E3" s="41"/>
      <c r="F3" s="41" t="s">
        <v>178</v>
      </c>
      <c r="G3" s="41" t="s">
        <v>179</v>
      </c>
      <c r="H3" s="38" t="str">
        <f t="shared" ref="H3:H66" si="0">IF(C3&lt;&gt;"",IF(AND(C3&gt;= 1,C3&lt;2),"Core", "Elective"),"")</f>
        <v>Core</v>
      </c>
      <c r="I3" s="119"/>
      <c r="J3" s="45" t="s">
        <v>1</v>
      </c>
      <c r="K3" s="46" t="s">
        <v>13</v>
      </c>
      <c r="L3" s="47" t="s">
        <v>8</v>
      </c>
      <c r="N3" s="38">
        <v>10</v>
      </c>
    </row>
    <row r="4" spans="1:14" s="37" customFormat="1" ht="28.5" customHeight="1" x14ac:dyDescent="0.25">
      <c r="A4" s="39" t="s">
        <v>63</v>
      </c>
      <c r="B4" s="40" t="s">
        <v>64</v>
      </c>
      <c r="C4" s="41">
        <v>1</v>
      </c>
      <c r="D4" s="38">
        <v>72</v>
      </c>
      <c r="E4" s="41"/>
      <c r="F4" s="41" t="s">
        <v>178</v>
      </c>
      <c r="G4" s="41" t="s">
        <v>179</v>
      </c>
      <c r="H4" s="38" t="str">
        <f t="shared" si="0"/>
        <v>Core</v>
      </c>
      <c r="I4" s="119"/>
      <c r="J4" s="48" t="s">
        <v>11</v>
      </c>
      <c r="K4" s="49"/>
      <c r="L4" s="50"/>
      <c r="N4" s="38"/>
    </row>
    <row r="5" spans="1:14" s="37" customFormat="1" ht="28.5" customHeight="1" x14ac:dyDescent="0.25">
      <c r="A5" s="39" t="s">
        <v>83</v>
      </c>
      <c r="B5" s="40" t="s">
        <v>84</v>
      </c>
      <c r="C5" s="41">
        <v>1</v>
      </c>
      <c r="D5" s="38">
        <v>18</v>
      </c>
      <c r="E5" s="41"/>
      <c r="F5" s="41" t="s">
        <v>178</v>
      </c>
      <c r="G5" s="41" t="s">
        <v>179</v>
      </c>
      <c r="H5" s="38" t="str">
        <f t="shared" si="0"/>
        <v>Core</v>
      </c>
      <c r="I5" s="119"/>
      <c r="J5" s="51" t="s">
        <v>9</v>
      </c>
      <c r="K5" s="49"/>
      <c r="L5" s="50"/>
      <c r="N5" s="38"/>
    </row>
    <row r="6" spans="1:14" s="37" customFormat="1" ht="28.5" customHeight="1" x14ac:dyDescent="0.25">
      <c r="A6" s="39" t="s">
        <v>65</v>
      </c>
      <c r="B6" s="40" t="s">
        <v>66</v>
      </c>
      <c r="C6" s="41">
        <v>1</v>
      </c>
      <c r="D6" s="38">
        <v>36</v>
      </c>
      <c r="E6" s="41"/>
      <c r="F6" s="41" t="s">
        <v>178</v>
      </c>
      <c r="G6" s="41" t="s">
        <v>179</v>
      </c>
      <c r="H6" s="38" t="str">
        <f t="shared" si="0"/>
        <v>Core</v>
      </c>
      <c r="I6" s="119"/>
      <c r="J6" s="48" t="s">
        <v>2</v>
      </c>
      <c r="K6" s="49"/>
      <c r="L6" s="50"/>
      <c r="N6" s="38"/>
    </row>
    <row r="7" spans="1:14" s="37" customFormat="1" ht="28.5" customHeight="1" thickBot="1" x14ac:dyDescent="0.3">
      <c r="A7" s="39" t="s">
        <v>67</v>
      </c>
      <c r="B7" s="40" t="s">
        <v>68</v>
      </c>
      <c r="C7" s="41">
        <v>1</v>
      </c>
      <c r="D7" s="38">
        <v>18</v>
      </c>
      <c r="E7" s="41"/>
      <c r="F7" s="41" t="s">
        <v>178</v>
      </c>
      <c r="G7" s="41" t="s">
        <v>179</v>
      </c>
      <c r="H7" s="38" t="str">
        <f t="shared" si="0"/>
        <v>Core</v>
      </c>
      <c r="I7" s="120"/>
      <c r="J7" s="52"/>
      <c r="K7" s="53"/>
      <c r="L7" s="54"/>
      <c r="N7" s="38"/>
    </row>
    <row r="8" spans="1:14" s="37" customFormat="1" ht="28.5" customHeight="1" x14ac:dyDescent="0.25">
      <c r="A8" s="39" t="s">
        <v>69</v>
      </c>
      <c r="B8" s="40" t="s">
        <v>70</v>
      </c>
      <c r="C8" s="41">
        <v>1</v>
      </c>
      <c r="D8" s="38">
        <v>72</v>
      </c>
      <c r="E8" s="41"/>
      <c r="F8" s="41" t="s">
        <v>178</v>
      </c>
      <c r="G8" s="41" t="s">
        <v>179</v>
      </c>
      <c r="H8" s="38" t="str">
        <f t="shared" si="0"/>
        <v>Core</v>
      </c>
      <c r="I8" s="121">
        <v>2</v>
      </c>
      <c r="J8" s="45" t="s">
        <v>18</v>
      </c>
      <c r="K8" s="49" t="s">
        <v>91</v>
      </c>
      <c r="L8" s="47" t="s">
        <v>7</v>
      </c>
      <c r="N8" s="38">
        <v>10</v>
      </c>
    </row>
    <row r="9" spans="1:14" s="37" customFormat="1" ht="28.5" customHeight="1" x14ac:dyDescent="0.25">
      <c r="A9" s="39" t="s">
        <v>71</v>
      </c>
      <c r="B9" s="40" t="s">
        <v>72</v>
      </c>
      <c r="C9" s="41">
        <v>1</v>
      </c>
      <c r="D9" s="38">
        <v>54</v>
      </c>
      <c r="E9" s="41"/>
      <c r="F9" s="41" t="s">
        <v>178</v>
      </c>
      <c r="G9" s="41" t="s">
        <v>179</v>
      </c>
      <c r="H9" s="38" t="str">
        <f t="shared" si="0"/>
        <v>Core</v>
      </c>
      <c r="I9" s="122"/>
      <c r="J9" s="48" t="s">
        <v>19</v>
      </c>
      <c r="K9" s="37" t="s">
        <v>20</v>
      </c>
      <c r="L9" s="50"/>
      <c r="N9" s="38"/>
    </row>
    <row r="10" spans="1:14" s="37" customFormat="1" ht="28.5" customHeight="1" x14ac:dyDescent="0.25">
      <c r="A10" s="39" t="s">
        <v>73</v>
      </c>
      <c r="B10" s="40" t="s">
        <v>74</v>
      </c>
      <c r="C10" s="41">
        <v>1</v>
      </c>
      <c r="D10" s="38">
        <v>36</v>
      </c>
      <c r="E10" s="41"/>
      <c r="F10" s="41" t="s">
        <v>178</v>
      </c>
      <c r="G10" s="41" t="s">
        <v>179</v>
      </c>
      <c r="H10" s="38" t="str">
        <f t="shared" si="0"/>
        <v>Core</v>
      </c>
      <c r="I10" s="122"/>
      <c r="J10" s="48" t="s">
        <v>21</v>
      </c>
      <c r="L10" s="50"/>
      <c r="N10" s="38"/>
    </row>
    <row r="11" spans="1:14" s="37" customFormat="1" ht="28.5" customHeight="1" x14ac:dyDescent="0.25">
      <c r="A11" s="39" t="s">
        <v>75</v>
      </c>
      <c r="B11" s="40" t="s">
        <v>76</v>
      </c>
      <c r="C11" s="41">
        <v>1</v>
      </c>
      <c r="D11" s="38">
        <v>54</v>
      </c>
      <c r="E11" s="41"/>
      <c r="F11" s="41" t="s">
        <v>178</v>
      </c>
      <c r="G11" s="41" t="s">
        <v>179</v>
      </c>
      <c r="H11" s="38" t="str">
        <f t="shared" si="0"/>
        <v>Core</v>
      </c>
      <c r="I11" s="122"/>
      <c r="J11" s="55" t="s">
        <v>22</v>
      </c>
      <c r="K11" s="49"/>
      <c r="L11" s="50"/>
      <c r="N11" s="38"/>
    </row>
    <row r="12" spans="1:14" s="37" customFormat="1" ht="28.5" customHeight="1" x14ac:dyDescent="0.25">
      <c r="A12" s="39" t="s">
        <v>77</v>
      </c>
      <c r="B12" s="40" t="s">
        <v>78</v>
      </c>
      <c r="C12" s="41">
        <v>1</v>
      </c>
      <c r="D12" s="38">
        <v>72</v>
      </c>
      <c r="E12" s="41"/>
      <c r="F12" s="41" t="s">
        <v>178</v>
      </c>
      <c r="G12" s="41" t="s">
        <v>179</v>
      </c>
      <c r="H12" s="38" t="str">
        <f t="shared" si="0"/>
        <v>Core</v>
      </c>
      <c r="I12" s="122"/>
      <c r="J12" s="55" t="s">
        <v>26</v>
      </c>
      <c r="K12" s="49"/>
      <c r="L12" s="50"/>
      <c r="N12" s="38"/>
    </row>
    <row r="13" spans="1:14" s="37" customFormat="1" ht="28.5" customHeight="1" thickBot="1" x14ac:dyDescent="0.3">
      <c r="A13" s="39" t="s">
        <v>180</v>
      </c>
      <c r="B13" s="40" t="s">
        <v>181</v>
      </c>
      <c r="C13" s="41">
        <v>1</v>
      </c>
      <c r="D13" s="38">
        <v>18</v>
      </c>
      <c r="E13" s="41"/>
      <c r="F13" s="41" t="s">
        <v>178</v>
      </c>
      <c r="G13" s="41" t="s">
        <v>179</v>
      </c>
      <c r="H13" s="38" t="str">
        <f t="shared" si="0"/>
        <v>Core</v>
      </c>
      <c r="I13" s="123"/>
      <c r="J13" s="52"/>
      <c r="K13" s="53"/>
      <c r="L13" s="54"/>
      <c r="N13" s="38"/>
    </row>
    <row r="14" spans="1:14" s="37" customFormat="1" ht="28.5" customHeight="1" x14ac:dyDescent="0.25">
      <c r="A14" s="56" t="s">
        <v>182</v>
      </c>
      <c r="B14" s="40" t="s">
        <v>183</v>
      </c>
      <c r="C14" s="41">
        <v>1</v>
      </c>
      <c r="D14" s="38">
        <v>18</v>
      </c>
      <c r="E14" s="41"/>
      <c r="F14" s="41" t="s">
        <v>178</v>
      </c>
      <c r="G14" s="41" t="s">
        <v>179</v>
      </c>
      <c r="H14" s="38" t="str">
        <f t="shared" si="0"/>
        <v>Core</v>
      </c>
      <c r="I14" s="121">
        <v>3</v>
      </c>
      <c r="J14" s="57" t="s">
        <v>25</v>
      </c>
      <c r="K14" s="46" t="s">
        <v>24</v>
      </c>
      <c r="L14" s="47" t="s">
        <v>12</v>
      </c>
      <c r="N14" s="38">
        <v>10</v>
      </c>
    </row>
    <row r="15" spans="1:14" s="37" customFormat="1" ht="30" x14ac:dyDescent="0.25">
      <c r="A15" s="39" t="s">
        <v>184</v>
      </c>
      <c r="B15" s="40" t="s">
        <v>185</v>
      </c>
      <c r="C15" s="41">
        <v>1</v>
      </c>
      <c r="D15" s="38">
        <v>36</v>
      </c>
      <c r="E15" s="41"/>
      <c r="F15" s="41" t="s">
        <v>178</v>
      </c>
      <c r="G15" s="41" t="s">
        <v>179</v>
      </c>
      <c r="H15" s="38" t="str">
        <f t="shared" si="0"/>
        <v>Core</v>
      </c>
      <c r="I15" s="122"/>
      <c r="J15" s="48"/>
      <c r="K15" s="49"/>
      <c r="L15" s="50"/>
      <c r="N15" s="38"/>
    </row>
    <row r="16" spans="1:14" s="37" customFormat="1" ht="30" x14ac:dyDescent="0.25">
      <c r="A16" s="39" t="s">
        <v>79</v>
      </c>
      <c r="B16" s="40" t="s">
        <v>80</v>
      </c>
      <c r="C16" s="41">
        <v>1</v>
      </c>
      <c r="D16" s="38">
        <v>36</v>
      </c>
      <c r="E16" s="41"/>
      <c r="F16" s="41" t="s">
        <v>178</v>
      </c>
      <c r="G16" s="41" t="s">
        <v>179</v>
      </c>
      <c r="H16" s="38" t="str">
        <f t="shared" si="0"/>
        <v>Core</v>
      </c>
      <c r="I16" s="122"/>
      <c r="J16" s="51"/>
      <c r="K16" s="49"/>
      <c r="L16" s="50"/>
      <c r="N16" s="38"/>
    </row>
    <row r="17" spans="1:14" s="37" customFormat="1" ht="30" x14ac:dyDescent="0.25">
      <c r="A17" s="39" t="s">
        <v>81</v>
      </c>
      <c r="B17" s="40" t="s">
        <v>82</v>
      </c>
      <c r="C17" s="41">
        <v>1</v>
      </c>
      <c r="D17" s="38">
        <v>54</v>
      </c>
      <c r="E17" s="41"/>
      <c r="F17" s="41" t="s">
        <v>178</v>
      </c>
      <c r="G17" s="41" t="s">
        <v>179</v>
      </c>
      <c r="H17" s="38" t="str">
        <f t="shared" si="0"/>
        <v>Core</v>
      </c>
      <c r="I17" s="122"/>
      <c r="J17" s="55"/>
      <c r="K17" s="49"/>
      <c r="L17" s="50"/>
      <c r="N17" s="38"/>
    </row>
    <row r="18" spans="1:14" s="37" customFormat="1" ht="30.75" thickBot="1" x14ac:dyDescent="0.3">
      <c r="A18" s="39" t="s">
        <v>186</v>
      </c>
      <c r="B18" s="40" t="s">
        <v>187</v>
      </c>
      <c r="C18" s="41">
        <v>1</v>
      </c>
      <c r="D18" s="38">
        <v>36</v>
      </c>
      <c r="E18" s="41"/>
      <c r="F18" s="41" t="s">
        <v>178</v>
      </c>
      <c r="G18" s="41" t="s">
        <v>179</v>
      </c>
      <c r="H18" s="38" t="str">
        <f t="shared" si="0"/>
        <v>Core</v>
      </c>
      <c r="I18" s="123"/>
      <c r="J18" s="52"/>
      <c r="K18" s="53"/>
      <c r="L18" s="54"/>
      <c r="N18" s="38"/>
    </row>
    <row r="19" spans="1:14" s="37" customFormat="1" ht="30" x14ac:dyDescent="0.25">
      <c r="A19" s="39" t="s">
        <v>188</v>
      </c>
      <c r="B19" s="40" t="s">
        <v>189</v>
      </c>
      <c r="C19" s="41">
        <v>1</v>
      </c>
      <c r="D19" s="38">
        <v>72</v>
      </c>
      <c r="E19" s="41"/>
      <c r="F19" s="41" t="s">
        <v>178</v>
      </c>
      <c r="G19" s="41" t="s">
        <v>179</v>
      </c>
      <c r="H19" s="38" t="str">
        <f t="shared" si="0"/>
        <v>Core</v>
      </c>
      <c r="I19" s="121">
        <v>4</v>
      </c>
      <c r="J19" s="45" t="s">
        <v>3</v>
      </c>
      <c r="K19" s="46" t="s">
        <v>4</v>
      </c>
      <c r="L19" s="47" t="s">
        <v>14</v>
      </c>
      <c r="N19" s="38">
        <v>10</v>
      </c>
    </row>
    <row r="20" spans="1:14" s="37" customFormat="1" x14ac:dyDescent="0.25">
      <c r="A20" s="56" t="s">
        <v>1</v>
      </c>
      <c r="B20" s="40" t="s">
        <v>32</v>
      </c>
      <c r="C20" s="41">
        <v>1</v>
      </c>
      <c r="D20" s="38">
        <v>36</v>
      </c>
      <c r="E20" s="41"/>
      <c r="F20" s="41">
        <v>1.1000000000000001</v>
      </c>
      <c r="G20" s="41" t="s">
        <v>190</v>
      </c>
      <c r="H20" s="38" t="str">
        <f t="shared" si="0"/>
        <v>Core</v>
      </c>
      <c r="I20" s="122"/>
      <c r="J20" s="48" t="s">
        <v>5</v>
      </c>
      <c r="K20" s="57" t="s">
        <v>6</v>
      </c>
      <c r="L20" s="50"/>
      <c r="N20" s="38"/>
    </row>
    <row r="21" spans="1:14" s="37" customFormat="1" x14ac:dyDescent="0.25">
      <c r="A21" s="39" t="s">
        <v>2</v>
      </c>
      <c r="B21" s="40" t="s">
        <v>33</v>
      </c>
      <c r="C21" s="41">
        <v>1</v>
      </c>
      <c r="D21" s="38">
        <v>4</v>
      </c>
      <c r="E21" s="41"/>
      <c r="F21" s="41">
        <v>1.1000000000000001</v>
      </c>
      <c r="G21" s="41" t="s">
        <v>190</v>
      </c>
      <c r="H21" s="38" t="str">
        <f t="shared" si="0"/>
        <v>Core</v>
      </c>
      <c r="I21" s="122"/>
      <c r="J21" s="48" t="s">
        <v>15</v>
      </c>
      <c r="K21" s="57" t="s">
        <v>17</v>
      </c>
      <c r="L21" s="50"/>
      <c r="N21" s="38"/>
    </row>
    <row r="22" spans="1:14" s="37" customFormat="1" ht="30" x14ac:dyDescent="0.25">
      <c r="A22" s="39" t="s">
        <v>9</v>
      </c>
      <c r="B22" s="40" t="s">
        <v>39</v>
      </c>
      <c r="C22" s="41">
        <v>1</v>
      </c>
      <c r="D22" s="38">
        <v>1</v>
      </c>
      <c r="E22" s="41"/>
      <c r="F22" s="41">
        <v>1.1000000000000001</v>
      </c>
      <c r="G22" s="41" t="s">
        <v>190</v>
      </c>
      <c r="H22" s="38" t="str">
        <f t="shared" si="0"/>
        <v>Core</v>
      </c>
      <c r="I22" s="122"/>
      <c r="J22" s="48" t="s">
        <v>16</v>
      </c>
      <c r="K22" s="57" t="s">
        <v>23</v>
      </c>
      <c r="L22" s="50"/>
      <c r="N22" s="38"/>
    </row>
    <row r="23" spans="1:14" s="37" customFormat="1" x14ac:dyDescent="0.25">
      <c r="A23" s="39" t="s">
        <v>11</v>
      </c>
      <c r="B23" s="40" t="s">
        <v>51</v>
      </c>
      <c r="C23" s="41">
        <v>1</v>
      </c>
      <c r="D23" s="38">
        <v>54</v>
      </c>
      <c r="E23" s="41"/>
      <c r="F23" s="41">
        <v>1.1000000000000001</v>
      </c>
      <c r="G23" s="41" t="s">
        <v>190</v>
      </c>
      <c r="H23" s="38" t="str">
        <f t="shared" si="0"/>
        <v>Core</v>
      </c>
      <c r="I23" s="122"/>
      <c r="J23" s="55" t="s">
        <v>10</v>
      </c>
      <c r="K23" s="49"/>
      <c r="L23" s="50"/>
      <c r="N23" s="38"/>
    </row>
    <row r="24" spans="1:14" s="37" customFormat="1" x14ac:dyDescent="0.25">
      <c r="A24" s="39" t="s">
        <v>13</v>
      </c>
      <c r="B24" s="40" t="s">
        <v>40</v>
      </c>
      <c r="C24" s="41">
        <v>1</v>
      </c>
      <c r="D24" s="38">
        <v>54</v>
      </c>
      <c r="E24" s="41"/>
      <c r="F24" s="41">
        <v>1.2</v>
      </c>
      <c r="G24" s="41" t="s">
        <v>190</v>
      </c>
      <c r="H24" s="38" t="str">
        <f t="shared" si="0"/>
        <v>Core</v>
      </c>
      <c r="I24" s="122"/>
      <c r="J24" s="55"/>
      <c r="K24" s="49"/>
      <c r="L24" s="50"/>
      <c r="N24" s="38"/>
    </row>
    <row r="25" spans="1:14" s="37" customFormat="1" ht="30" x14ac:dyDescent="0.25">
      <c r="A25" s="39" t="s">
        <v>8</v>
      </c>
      <c r="B25" s="40" t="s">
        <v>38</v>
      </c>
      <c r="C25" s="41">
        <v>1</v>
      </c>
      <c r="D25" s="38">
        <v>54</v>
      </c>
      <c r="E25" s="41"/>
      <c r="F25" s="41">
        <v>1.3</v>
      </c>
      <c r="G25" s="41" t="s">
        <v>190</v>
      </c>
      <c r="H25" s="38" t="str">
        <f t="shared" si="0"/>
        <v>Core</v>
      </c>
      <c r="I25" s="122"/>
      <c r="J25" s="55"/>
      <c r="K25" s="49"/>
      <c r="L25" s="50"/>
      <c r="N25" s="38"/>
    </row>
    <row r="26" spans="1:14" s="37" customFormat="1" ht="30" x14ac:dyDescent="0.25">
      <c r="A26" s="39" t="s">
        <v>7</v>
      </c>
      <c r="B26" s="40" t="s">
        <v>37</v>
      </c>
      <c r="C26" s="41">
        <v>1</v>
      </c>
      <c r="D26" s="38">
        <v>54</v>
      </c>
      <c r="E26" s="41"/>
      <c r="F26" s="41">
        <v>2.2999999999999998</v>
      </c>
      <c r="G26" s="41" t="s">
        <v>190</v>
      </c>
      <c r="H26" s="38" t="str">
        <f t="shared" si="0"/>
        <v>Core</v>
      </c>
      <c r="I26" s="122"/>
      <c r="J26" s="55"/>
      <c r="K26" s="49"/>
      <c r="L26" s="50"/>
      <c r="N26" s="38"/>
    </row>
    <row r="27" spans="1:14" s="37" customFormat="1" ht="15.75" thickBot="1" x14ac:dyDescent="0.3">
      <c r="A27" s="39" t="s">
        <v>18</v>
      </c>
      <c r="B27" s="40" t="s">
        <v>45</v>
      </c>
      <c r="C27" s="41">
        <v>3</v>
      </c>
      <c r="D27" s="38">
        <v>72</v>
      </c>
      <c r="E27" s="41">
        <v>80</v>
      </c>
      <c r="F27" s="41">
        <v>2.1</v>
      </c>
      <c r="G27" s="41" t="s">
        <v>190</v>
      </c>
      <c r="H27" s="38" t="str">
        <f t="shared" si="0"/>
        <v>Elective</v>
      </c>
      <c r="I27" s="124"/>
      <c r="J27" s="52"/>
      <c r="K27" s="53"/>
      <c r="L27" s="54"/>
      <c r="N27" s="38"/>
    </row>
    <row r="28" spans="1:14" s="37" customFormat="1" ht="30.75" thickTop="1" x14ac:dyDescent="0.25">
      <c r="A28" s="39" t="s">
        <v>19</v>
      </c>
      <c r="B28" s="58" t="s">
        <v>46</v>
      </c>
      <c r="C28" s="59">
        <v>3</v>
      </c>
      <c r="D28" s="38">
        <v>36</v>
      </c>
      <c r="E28" s="59">
        <v>40</v>
      </c>
      <c r="F28" s="41">
        <v>2.1</v>
      </c>
      <c r="G28" s="41" t="s">
        <v>190</v>
      </c>
      <c r="H28" s="38" t="str">
        <f t="shared" si="0"/>
        <v>Elective</v>
      </c>
      <c r="N28" s="38"/>
    </row>
    <row r="29" spans="1:14" s="37" customFormat="1" ht="15.75" x14ac:dyDescent="0.25">
      <c r="A29" s="60" t="s">
        <v>21</v>
      </c>
      <c r="B29" s="61" t="s">
        <v>47</v>
      </c>
      <c r="C29" s="38">
        <v>5</v>
      </c>
      <c r="D29" s="38">
        <v>54</v>
      </c>
      <c r="E29" s="38">
        <v>60</v>
      </c>
      <c r="F29" s="38">
        <v>2.1</v>
      </c>
      <c r="G29" s="38" t="s">
        <v>190</v>
      </c>
      <c r="H29" s="38" t="str">
        <f t="shared" si="0"/>
        <v>Elective</v>
      </c>
      <c r="M29" s="62" t="s">
        <v>170</v>
      </c>
      <c r="N29" s="38">
        <f>SUM(N3:N27)*18</f>
        <v>720</v>
      </c>
    </row>
    <row r="30" spans="1:14" s="37" customFormat="1" ht="30" x14ac:dyDescent="0.25">
      <c r="A30" s="60" t="s">
        <v>22</v>
      </c>
      <c r="B30" s="61" t="s">
        <v>48</v>
      </c>
      <c r="C30" s="38">
        <v>5</v>
      </c>
      <c r="D30" s="38">
        <v>54</v>
      </c>
      <c r="E30" s="38">
        <v>60</v>
      </c>
      <c r="F30" s="38">
        <v>2.1</v>
      </c>
      <c r="G30" s="38" t="s">
        <v>190</v>
      </c>
      <c r="H30" s="38" t="str">
        <f t="shared" si="0"/>
        <v>Elective</v>
      </c>
      <c r="N30" s="38"/>
    </row>
    <row r="31" spans="1:14" s="37" customFormat="1" ht="30" x14ac:dyDescent="0.25">
      <c r="A31" s="60" t="s">
        <v>26</v>
      </c>
      <c r="B31" s="61" t="s">
        <v>50</v>
      </c>
      <c r="C31" s="38">
        <v>6</v>
      </c>
      <c r="D31" s="38">
        <v>54</v>
      </c>
      <c r="E31" s="38">
        <v>60</v>
      </c>
      <c r="F31" s="38">
        <v>2.1</v>
      </c>
      <c r="G31" s="38" t="s">
        <v>190</v>
      </c>
      <c r="H31" s="38" t="str">
        <f t="shared" si="0"/>
        <v>Elective</v>
      </c>
      <c r="N31" s="38"/>
    </row>
    <row r="32" spans="1:14" s="37" customFormat="1" ht="30" x14ac:dyDescent="0.25">
      <c r="A32" s="60" t="s">
        <v>91</v>
      </c>
      <c r="B32" s="61" t="s">
        <v>92</v>
      </c>
      <c r="C32" s="38">
        <v>3</v>
      </c>
      <c r="D32" s="38">
        <v>54</v>
      </c>
      <c r="E32" s="38">
        <v>60</v>
      </c>
      <c r="F32" s="38">
        <v>2.2000000000000002</v>
      </c>
      <c r="G32" s="38" t="s">
        <v>190</v>
      </c>
      <c r="H32" s="38" t="str">
        <f t="shared" si="0"/>
        <v>Elective</v>
      </c>
      <c r="N32" s="38"/>
    </row>
    <row r="33" spans="1:14" s="37" customFormat="1" ht="30" x14ac:dyDescent="0.25">
      <c r="A33" s="60" t="s">
        <v>20</v>
      </c>
      <c r="B33" s="61" t="s">
        <v>52</v>
      </c>
      <c r="C33" s="38">
        <v>4</v>
      </c>
      <c r="D33" s="38">
        <v>54</v>
      </c>
      <c r="E33" s="38">
        <v>60</v>
      </c>
      <c r="F33" s="38">
        <v>2.2000000000000002</v>
      </c>
      <c r="G33" s="38" t="s">
        <v>190</v>
      </c>
      <c r="H33" s="38" t="str">
        <f t="shared" si="0"/>
        <v>Elective</v>
      </c>
      <c r="N33" s="38"/>
    </row>
    <row r="34" spans="1:14" s="37" customFormat="1" ht="30" x14ac:dyDescent="0.25">
      <c r="A34" s="60" t="s">
        <v>25</v>
      </c>
      <c r="B34" s="61" t="s">
        <v>53</v>
      </c>
      <c r="C34" s="38">
        <v>6</v>
      </c>
      <c r="D34" s="38">
        <v>108</v>
      </c>
      <c r="E34" s="38">
        <v>120</v>
      </c>
      <c r="F34" s="38">
        <v>3.1</v>
      </c>
      <c r="G34" s="38" t="s">
        <v>190</v>
      </c>
      <c r="H34" s="38" t="str">
        <f t="shared" si="0"/>
        <v>Elective</v>
      </c>
      <c r="N34" s="38"/>
    </row>
    <row r="35" spans="1:14" s="37" customFormat="1" ht="30" x14ac:dyDescent="0.25">
      <c r="A35" s="60" t="s">
        <v>24</v>
      </c>
      <c r="B35" s="61" t="s">
        <v>49</v>
      </c>
      <c r="C35" s="38">
        <v>6</v>
      </c>
      <c r="D35" s="38">
        <v>72</v>
      </c>
      <c r="E35" s="38">
        <v>80</v>
      </c>
      <c r="F35" s="38">
        <v>3.2</v>
      </c>
      <c r="G35" s="38" t="s">
        <v>190</v>
      </c>
      <c r="H35" s="38" t="str">
        <f t="shared" si="0"/>
        <v>Elective</v>
      </c>
      <c r="N35" s="38"/>
    </row>
    <row r="36" spans="1:14" s="37" customFormat="1" ht="30" x14ac:dyDescent="0.25">
      <c r="A36" s="60" t="s">
        <v>12</v>
      </c>
      <c r="B36" s="61" t="s">
        <v>191</v>
      </c>
      <c r="C36" s="38">
        <v>1</v>
      </c>
      <c r="D36" s="38">
        <v>54</v>
      </c>
      <c r="E36" s="38"/>
      <c r="F36" s="38">
        <v>3.3</v>
      </c>
      <c r="G36" s="38" t="s">
        <v>190</v>
      </c>
      <c r="H36" s="38" t="str">
        <f t="shared" si="0"/>
        <v>Core</v>
      </c>
      <c r="N36" s="38"/>
    </row>
    <row r="37" spans="1:14" s="37" customFormat="1" x14ac:dyDescent="0.25">
      <c r="A37" s="60" t="s">
        <v>3</v>
      </c>
      <c r="B37" s="61" t="s">
        <v>34</v>
      </c>
      <c r="C37" s="38">
        <v>1</v>
      </c>
      <c r="D37" s="38">
        <v>54</v>
      </c>
      <c r="E37" s="38"/>
      <c r="F37" s="38">
        <v>4.0999999999999996</v>
      </c>
      <c r="G37" s="38" t="s">
        <v>190</v>
      </c>
      <c r="H37" s="38" t="str">
        <f t="shared" si="0"/>
        <v>Core</v>
      </c>
      <c r="N37" s="38"/>
    </row>
    <row r="38" spans="1:14" s="37" customFormat="1" x14ac:dyDescent="0.25">
      <c r="A38" s="60" t="s">
        <v>5</v>
      </c>
      <c r="B38" s="61" t="s">
        <v>55</v>
      </c>
      <c r="C38" s="38">
        <v>1</v>
      </c>
      <c r="D38" s="38">
        <v>36</v>
      </c>
      <c r="E38" s="38"/>
      <c r="F38" s="38">
        <v>4.0999999999999996</v>
      </c>
      <c r="G38" s="38" t="s">
        <v>190</v>
      </c>
      <c r="H38" s="38" t="str">
        <f t="shared" si="0"/>
        <v>Core</v>
      </c>
      <c r="N38" s="38"/>
    </row>
    <row r="39" spans="1:14" s="37" customFormat="1" ht="30" x14ac:dyDescent="0.25">
      <c r="A39" s="60" t="s">
        <v>10</v>
      </c>
      <c r="B39" s="61" t="s">
        <v>54</v>
      </c>
      <c r="C39" s="38">
        <v>1</v>
      </c>
      <c r="D39" s="38">
        <v>18</v>
      </c>
      <c r="E39" s="38"/>
      <c r="F39" s="38">
        <v>4.0999999999999996</v>
      </c>
      <c r="G39" s="38" t="s">
        <v>190</v>
      </c>
      <c r="H39" s="38" t="str">
        <f t="shared" si="0"/>
        <v>Core</v>
      </c>
      <c r="N39" s="38"/>
    </row>
    <row r="40" spans="1:14" s="37" customFormat="1" x14ac:dyDescent="0.25">
      <c r="A40" s="60" t="s">
        <v>15</v>
      </c>
      <c r="B40" s="61" t="s">
        <v>42</v>
      </c>
      <c r="C40" s="38">
        <v>1</v>
      </c>
      <c r="D40" s="38">
        <v>36</v>
      </c>
      <c r="E40" s="38"/>
      <c r="F40" s="38">
        <v>4.0999999999999996</v>
      </c>
      <c r="G40" s="38" t="s">
        <v>190</v>
      </c>
      <c r="H40" s="38" t="str">
        <f t="shared" si="0"/>
        <v>Core</v>
      </c>
      <c r="N40" s="38"/>
    </row>
    <row r="41" spans="1:14" s="37" customFormat="1" x14ac:dyDescent="0.25">
      <c r="A41" s="60" t="s">
        <v>16</v>
      </c>
      <c r="B41" s="61" t="s">
        <v>43</v>
      </c>
      <c r="C41" s="38">
        <v>1</v>
      </c>
      <c r="D41" s="38">
        <v>54</v>
      </c>
      <c r="E41" s="38"/>
      <c r="F41" s="38">
        <v>4.0999999999999996</v>
      </c>
      <c r="G41" s="38" t="s">
        <v>190</v>
      </c>
      <c r="H41" s="38" t="str">
        <f t="shared" si="0"/>
        <v>Core</v>
      </c>
      <c r="N41" s="38"/>
    </row>
    <row r="42" spans="1:14" s="37" customFormat="1" x14ac:dyDescent="0.25">
      <c r="A42" s="60" t="s">
        <v>4</v>
      </c>
      <c r="B42" s="61" t="s">
        <v>35</v>
      </c>
      <c r="C42" s="38">
        <v>1</v>
      </c>
      <c r="D42" s="38">
        <v>36</v>
      </c>
      <c r="E42" s="38"/>
      <c r="F42" s="38">
        <v>4.2</v>
      </c>
      <c r="G42" s="38" t="s">
        <v>190</v>
      </c>
      <c r="H42" s="38" t="str">
        <f t="shared" si="0"/>
        <v>Core</v>
      </c>
      <c r="N42" s="38"/>
    </row>
    <row r="43" spans="1:14" s="37" customFormat="1" ht="30" x14ac:dyDescent="0.25">
      <c r="A43" s="60" t="s">
        <v>6</v>
      </c>
      <c r="B43" s="61" t="s">
        <v>36</v>
      </c>
      <c r="C43" s="38">
        <v>1</v>
      </c>
      <c r="D43" s="38">
        <v>18</v>
      </c>
      <c r="E43" s="38"/>
      <c r="F43" s="38">
        <v>4.2</v>
      </c>
      <c r="G43" s="38" t="s">
        <v>190</v>
      </c>
      <c r="H43" s="38" t="str">
        <f t="shared" si="0"/>
        <v>Core</v>
      </c>
      <c r="N43" s="38"/>
    </row>
    <row r="44" spans="1:14" s="37" customFormat="1" ht="30" x14ac:dyDescent="0.25">
      <c r="A44" s="60" t="s">
        <v>17</v>
      </c>
      <c r="B44" s="61" t="s">
        <v>44</v>
      </c>
      <c r="C44" s="38">
        <v>1</v>
      </c>
      <c r="D44" s="38">
        <v>18</v>
      </c>
      <c r="E44" s="38"/>
      <c r="F44" s="38">
        <v>4.2</v>
      </c>
      <c r="G44" s="38" t="s">
        <v>190</v>
      </c>
      <c r="H44" s="38" t="str">
        <f t="shared" si="0"/>
        <v>Core</v>
      </c>
      <c r="N44" s="38"/>
    </row>
    <row r="45" spans="1:14" s="37" customFormat="1" x14ac:dyDescent="0.25">
      <c r="A45" s="60" t="s">
        <v>23</v>
      </c>
      <c r="B45" s="61" t="s">
        <v>56</v>
      </c>
      <c r="C45" s="38">
        <v>6</v>
      </c>
      <c r="D45" s="38">
        <v>36</v>
      </c>
      <c r="E45" s="38">
        <v>40</v>
      </c>
      <c r="F45" s="38">
        <v>4.2</v>
      </c>
      <c r="G45" s="38" t="s">
        <v>190</v>
      </c>
      <c r="H45" s="38" t="str">
        <f t="shared" si="0"/>
        <v>Elective</v>
      </c>
      <c r="N45" s="38"/>
    </row>
    <row r="46" spans="1:14" s="37" customFormat="1" ht="30" x14ac:dyDescent="0.25">
      <c r="A46" s="60" t="s">
        <v>14</v>
      </c>
      <c r="B46" s="61" t="s">
        <v>41</v>
      </c>
      <c r="C46" s="38">
        <v>1</v>
      </c>
      <c r="D46" s="38">
        <v>54</v>
      </c>
      <c r="E46" s="38"/>
      <c r="F46" s="38">
        <v>4.3</v>
      </c>
      <c r="G46" s="38" t="s">
        <v>190</v>
      </c>
      <c r="H46" s="38" t="str">
        <f t="shared" si="0"/>
        <v>Core</v>
      </c>
      <c r="N46" s="38"/>
    </row>
    <row r="47" spans="1:14" s="37" customFormat="1" x14ac:dyDescent="0.25">
      <c r="B47" s="61"/>
      <c r="C47" s="38"/>
      <c r="D47" s="38"/>
      <c r="E47" s="38"/>
      <c r="F47" s="38"/>
      <c r="G47" s="38"/>
      <c r="H47" s="38" t="str">
        <f t="shared" si="0"/>
        <v/>
      </c>
      <c r="N47" s="38"/>
    </row>
    <row r="48" spans="1:14" s="37" customFormat="1" x14ac:dyDescent="0.25">
      <c r="B48" s="61"/>
      <c r="C48" s="38"/>
      <c r="D48" s="38"/>
      <c r="E48" s="38"/>
      <c r="F48" s="38"/>
      <c r="G48" s="38"/>
      <c r="H48" s="38" t="str">
        <f t="shared" si="0"/>
        <v/>
      </c>
      <c r="N48" s="38"/>
    </row>
    <row r="49" spans="2:14" s="37" customFormat="1" x14ac:dyDescent="0.25">
      <c r="B49" s="61"/>
      <c r="C49" s="38"/>
      <c r="D49" s="38"/>
      <c r="E49" s="38"/>
      <c r="F49" s="38"/>
      <c r="G49" s="38"/>
      <c r="H49" s="38" t="str">
        <f t="shared" si="0"/>
        <v/>
      </c>
      <c r="N49" s="38"/>
    </row>
    <row r="50" spans="2:14" s="37" customFormat="1" x14ac:dyDescent="0.25">
      <c r="B50" s="61"/>
      <c r="C50" s="38"/>
      <c r="D50" s="38"/>
      <c r="E50" s="38"/>
      <c r="F50" s="38"/>
      <c r="G50" s="38"/>
      <c r="H50" s="38" t="str">
        <f t="shared" si="0"/>
        <v/>
      </c>
      <c r="N50" s="38"/>
    </row>
    <row r="51" spans="2:14" s="37" customFormat="1" x14ac:dyDescent="0.25">
      <c r="B51" s="61"/>
      <c r="C51" s="38"/>
      <c r="D51" s="38"/>
      <c r="E51" s="38"/>
      <c r="F51" s="38"/>
      <c r="G51" s="38"/>
      <c r="H51" s="38" t="str">
        <f t="shared" si="0"/>
        <v/>
      </c>
      <c r="N51" s="38"/>
    </row>
    <row r="52" spans="2:14" s="37" customFormat="1" x14ac:dyDescent="0.25">
      <c r="B52" s="61"/>
      <c r="C52" s="38"/>
      <c r="D52" s="38"/>
      <c r="E52" s="38"/>
      <c r="F52" s="38"/>
      <c r="G52" s="38"/>
      <c r="H52" s="38" t="str">
        <f t="shared" si="0"/>
        <v/>
      </c>
      <c r="N52" s="38"/>
    </row>
    <row r="53" spans="2:14" s="37" customFormat="1" x14ac:dyDescent="0.25">
      <c r="B53" s="61"/>
      <c r="C53" s="38"/>
      <c r="D53" s="38"/>
      <c r="E53" s="38"/>
      <c r="F53" s="38"/>
      <c r="G53" s="38"/>
      <c r="H53" s="38" t="str">
        <f t="shared" si="0"/>
        <v/>
      </c>
      <c r="N53" s="38"/>
    </row>
    <row r="54" spans="2:14" s="37" customFormat="1" x14ac:dyDescent="0.25">
      <c r="B54" s="61"/>
      <c r="C54" s="38"/>
      <c r="D54" s="38"/>
      <c r="E54" s="38"/>
      <c r="F54" s="38"/>
      <c r="G54" s="38"/>
      <c r="H54" s="38" t="str">
        <f t="shared" si="0"/>
        <v/>
      </c>
      <c r="N54" s="38"/>
    </row>
    <row r="55" spans="2:14" s="37" customFormat="1" x14ac:dyDescent="0.25">
      <c r="B55" s="61"/>
      <c r="C55" s="38"/>
      <c r="D55" s="38"/>
      <c r="E55" s="38"/>
      <c r="F55" s="38"/>
      <c r="G55" s="38"/>
      <c r="H55" s="38" t="str">
        <f t="shared" si="0"/>
        <v/>
      </c>
      <c r="N55" s="38"/>
    </row>
    <row r="56" spans="2:14" s="37" customFormat="1" x14ac:dyDescent="0.25">
      <c r="B56" s="61"/>
      <c r="C56" s="38"/>
      <c r="D56" s="38"/>
      <c r="E56" s="38"/>
      <c r="F56" s="38"/>
      <c r="G56" s="38"/>
      <c r="H56" s="38" t="str">
        <f t="shared" si="0"/>
        <v/>
      </c>
      <c r="N56" s="38"/>
    </row>
    <row r="57" spans="2:14" s="37" customFormat="1" x14ac:dyDescent="0.25">
      <c r="B57" s="61"/>
      <c r="C57" s="38"/>
      <c r="D57" s="38"/>
      <c r="E57" s="38"/>
      <c r="F57" s="38"/>
      <c r="G57" s="38"/>
      <c r="H57" s="38" t="str">
        <f t="shared" si="0"/>
        <v/>
      </c>
      <c r="N57" s="38"/>
    </row>
    <row r="58" spans="2:14" s="37" customFormat="1" x14ac:dyDescent="0.25">
      <c r="B58" s="61"/>
      <c r="C58" s="38"/>
      <c r="D58" s="38"/>
      <c r="E58" s="38"/>
      <c r="F58" s="38"/>
      <c r="G58" s="38"/>
      <c r="H58" s="38" t="str">
        <f t="shared" si="0"/>
        <v/>
      </c>
      <c r="N58" s="38"/>
    </row>
    <row r="59" spans="2:14" s="37" customFormat="1" x14ac:dyDescent="0.25">
      <c r="B59" s="61"/>
      <c r="C59" s="38"/>
      <c r="D59" s="38"/>
      <c r="E59" s="38"/>
      <c r="F59" s="38"/>
      <c r="G59" s="38"/>
      <c r="H59" s="38" t="str">
        <f t="shared" si="0"/>
        <v/>
      </c>
      <c r="N59" s="38"/>
    </row>
    <row r="60" spans="2:14" s="37" customFormat="1" x14ac:dyDescent="0.25">
      <c r="B60" s="61"/>
      <c r="C60" s="38"/>
      <c r="D60" s="38"/>
      <c r="E60" s="38"/>
      <c r="F60" s="38"/>
      <c r="G60" s="38"/>
      <c r="H60" s="38" t="str">
        <f t="shared" si="0"/>
        <v/>
      </c>
      <c r="N60" s="38"/>
    </row>
    <row r="61" spans="2:14" s="37" customFormat="1" x14ac:dyDescent="0.25">
      <c r="B61" s="61"/>
      <c r="C61" s="38"/>
      <c r="D61" s="38"/>
      <c r="E61" s="38"/>
      <c r="F61" s="38"/>
      <c r="G61" s="38"/>
      <c r="H61" s="38" t="str">
        <f t="shared" si="0"/>
        <v/>
      </c>
      <c r="N61" s="38"/>
    </row>
    <row r="62" spans="2:14" s="37" customFormat="1" x14ac:dyDescent="0.25">
      <c r="B62" s="61"/>
      <c r="C62" s="38"/>
      <c r="D62" s="38"/>
      <c r="E62" s="38"/>
      <c r="F62" s="38"/>
      <c r="G62" s="38"/>
      <c r="H62" s="38" t="str">
        <f t="shared" si="0"/>
        <v/>
      </c>
      <c r="N62" s="38"/>
    </row>
    <row r="63" spans="2:14" s="37" customFormat="1" x14ac:dyDescent="0.25">
      <c r="B63" s="61"/>
      <c r="C63" s="38"/>
      <c r="D63" s="38"/>
      <c r="E63" s="38"/>
      <c r="F63" s="38"/>
      <c r="G63" s="38"/>
      <c r="H63" s="38" t="str">
        <f t="shared" si="0"/>
        <v/>
      </c>
      <c r="N63" s="38"/>
    </row>
    <row r="64" spans="2:14" s="37" customFormat="1" x14ac:dyDescent="0.25">
      <c r="B64" s="61"/>
      <c r="C64" s="38"/>
      <c r="D64" s="38"/>
      <c r="E64" s="38"/>
      <c r="F64" s="38"/>
      <c r="G64" s="38"/>
      <c r="H64" s="38" t="str">
        <f t="shared" si="0"/>
        <v/>
      </c>
      <c r="N64" s="38"/>
    </row>
    <row r="65" spans="2:14" s="37" customFormat="1" x14ac:dyDescent="0.25">
      <c r="B65" s="61"/>
      <c r="C65" s="38"/>
      <c r="D65" s="38"/>
      <c r="E65" s="38"/>
      <c r="F65" s="38"/>
      <c r="G65" s="38"/>
      <c r="H65" s="38" t="str">
        <f t="shared" si="0"/>
        <v/>
      </c>
      <c r="N65" s="38"/>
    </row>
    <row r="66" spans="2:14" s="37" customFormat="1" x14ac:dyDescent="0.25">
      <c r="B66" s="61"/>
      <c r="C66" s="38"/>
      <c r="D66" s="38"/>
      <c r="E66" s="38"/>
      <c r="F66" s="38"/>
      <c r="G66" s="38"/>
      <c r="H66" s="38" t="str">
        <f t="shared" si="0"/>
        <v/>
      </c>
      <c r="N66" s="38"/>
    </row>
    <row r="67" spans="2:14" s="37" customFormat="1" x14ac:dyDescent="0.25">
      <c r="B67" s="61"/>
      <c r="C67" s="38"/>
      <c r="D67" s="38"/>
      <c r="E67" s="38"/>
      <c r="F67" s="38"/>
      <c r="G67" s="38"/>
      <c r="H67" s="38" t="str">
        <f t="shared" ref="H67:H100" si="1">IF(C67&lt;&gt;"",IF(AND(C67&gt;= 1,C67&lt;2),"Core", "Elective"),"")</f>
        <v/>
      </c>
      <c r="N67" s="38"/>
    </row>
    <row r="68" spans="2:14" s="37" customFormat="1" x14ac:dyDescent="0.25">
      <c r="B68" s="61"/>
      <c r="C68" s="38"/>
      <c r="D68" s="38"/>
      <c r="E68" s="38"/>
      <c r="F68" s="38"/>
      <c r="G68" s="38"/>
      <c r="H68" s="38" t="str">
        <f t="shared" si="1"/>
        <v/>
      </c>
      <c r="N68" s="38"/>
    </row>
    <row r="69" spans="2:14" s="37" customFormat="1" x14ac:dyDescent="0.25">
      <c r="B69" s="61"/>
      <c r="C69" s="38"/>
      <c r="D69" s="38"/>
      <c r="E69" s="38"/>
      <c r="F69" s="38"/>
      <c r="G69" s="38"/>
      <c r="H69" s="38" t="str">
        <f t="shared" si="1"/>
        <v/>
      </c>
      <c r="N69" s="38"/>
    </row>
    <row r="70" spans="2:14" s="37" customFormat="1" x14ac:dyDescent="0.25">
      <c r="B70" s="61"/>
      <c r="C70" s="38"/>
      <c r="D70" s="38"/>
      <c r="E70" s="38"/>
      <c r="F70" s="38"/>
      <c r="G70" s="38"/>
      <c r="H70" s="38" t="str">
        <f t="shared" si="1"/>
        <v/>
      </c>
      <c r="N70" s="38"/>
    </row>
    <row r="71" spans="2:14" s="37" customFormat="1" x14ac:dyDescent="0.25">
      <c r="B71" s="61"/>
      <c r="C71" s="38"/>
      <c r="D71" s="38"/>
      <c r="E71" s="38"/>
      <c r="F71" s="38"/>
      <c r="G71" s="38"/>
      <c r="H71" s="38" t="str">
        <f t="shared" si="1"/>
        <v/>
      </c>
      <c r="N71" s="38"/>
    </row>
    <row r="72" spans="2:14" s="37" customFormat="1" x14ac:dyDescent="0.25">
      <c r="B72" s="61"/>
      <c r="C72" s="38"/>
      <c r="D72" s="38"/>
      <c r="E72" s="38"/>
      <c r="F72" s="38"/>
      <c r="G72" s="38"/>
      <c r="H72" s="38" t="str">
        <f t="shared" si="1"/>
        <v/>
      </c>
      <c r="N72" s="38"/>
    </row>
    <row r="73" spans="2:14" s="37" customFormat="1" x14ac:dyDescent="0.25">
      <c r="B73" s="61"/>
      <c r="C73" s="38"/>
      <c r="D73" s="38"/>
      <c r="E73" s="38"/>
      <c r="F73" s="38"/>
      <c r="G73" s="38"/>
      <c r="H73" s="38" t="str">
        <f t="shared" si="1"/>
        <v/>
      </c>
      <c r="N73" s="38"/>
    </row>
    <row r="74" spans="2:14" s="37" customFormat="1" x14ac:dyDescent="0.25">
      <c r="B74" s="61"/>
      <c r="C74" s="38"/>
      <c r="D74" s="38"/>
      <c r="E74" s="38"/>
      <c r="F74" s="38"/>
      <c r="G74" s="38"/>
      <c r="H74" s="38" t="str">
        <f t="shared" si="1"/>
        <v/>
      </c>
      <c r="N74" s="38"/>
    </row>
    <row r="75" spans="2:14" s="37" customFormat="1" x14ac:dyDescent="0.25">
      <c r="B75" s="61"/>
      <c r="C75" s="38"/>
      <c r="D75" s="38"/>
      <c r="E75" s="38"/>
      <c r="F75" s="38"/>
      <c r="G75" s="38"/>
      <c r="H75" s="38" t="str">
        <f t="shared" si="1"/>
        <v/>
      </c>
      <c r="N75" s="38"/>
    </row>
    <row r="76" spans="2:14" s="37" customFormat="1" x14ac:dyDescent="0.25">
      <c r="B76" s="61"/>
      <c r="C76" s="38"/>
      <c r="D76" s="38"/>
      <c r="E76" s="38"/>
      <c r="F76" s="38"/>
      <c r="G76" s="38"/>
      <c r="H76" s="38" t="str">
        <f t="shared" si="1"/>
        <v/>
      </c>
      <c r="N76" s="38"/>
    </row>
    <row r="77" spans="2:14" s="37" customFormat="1" x14ac:dyDescent="0.25">
      <c r="B77" s="61"/>
      <c r="C77" s="38"/>
      <c r="D77" s="38"/>
      <c r="E77" s="38"/>
      <c r="F77" s="38"/>
      <c r="G77" s="38"/>
      <c r="H77" s="38" t="str">
        <f t="shared" si="1"/>
        <v/>
      </c>
      <c r="N77" s="38"/>
    </row>
    <row r="78" spans="2:14" s="37" customFormat="1" x14ac:dyDescent="0.25">
      <c r="B78" s="61"/>
      <c r="C78" s="38"/>
      <c r="D78" s="38"/>
      <c r="E78" s="38"/>
      <c r="F78" s="38"/>
      <c r="G78" s="38"/>
      <c r="H78" s="38" t="str">
        <f t="shared" si="1"/>
        <v/>
      </c>
      <c r="N78" s="38"/>
    </row>
    <row r="79" spans="2:14" s="37" customFormat="1" x14ac:dyDescent="0.25">
      <c r="B79" s="61"/>
      <c r="C79" s="38"/>
      <c r="D79" s="38"/>
      <c r="E79" s="38"/>
      <c r="F79" s="38"/>
      <c r="G79" s="38"/>
      <c r="H79" s="38" t="str">
        <f t="shared" si="1"/>
        <v/>
      </c>
      <c r="N79" s="38"/>
    </row>
    <row r="80" spans="2:14" s="37" customFormat="1" x14ac:dyDescent="0.25">
      <c r="B80" s="61"/>
      <c r="C80" s="38"/>
      <c r="D80" s="38"/>
      <c r="E80" s="38"/>
      <c r="F80" s="38"/>
      <c r="G80" s="38"/>
      <c r="H80" s="38" t="str">
        <f t="shared" si="1"/>
        <v/>
      </c>
      <c r="N80" s="38"/>
    </row>
    <row r="81" spans="2:14" s="37" customFormat="1" x14ac:dyDescent="0.25">
      <c r="B81" s="61"/>
      <c r="C81" s="38"/>
      <c r="D81" s="38"/>
      <c r="E81" s="38"/>
      <c r="F81" s="38"/>
      <c r="G81" s="38"/>
      <c r="H81" s="38" t="str">
        <f t="shared" si="1"/>
        <v/>
      </c>
      <c r="N81" s="38"/>
    </row>
    <row r="82" spans="2:14" s="37" customFormat="1" x14ac:dyDescent="0.25">
      <c r="B82" s="61"/>
      <c r="C82" s="38"/>
      <c r="D82" s="38"/>
      <c r="E82" s="38"/>
      <c r="F82" s="38"/>
      <c r="G82" s="38"/>
      <c r="H82" s="38" t="str">
        <f t="shared" si="1"/>
        <v/>
      </c>
      <c r="N82" s="38"/>
    </row>
    <row r="83" spans="2:14" s="37" customFormat="1" x14ac:dyDescent="0.25">
      <c r="B83" s="61"/>
      <c r="C83" s="38"/>
      <c r="D83" s="38"/>
      <c r="E83" s="38"/>
      <c r="F83" s="38"/>
      <c r="G83" s="38"/>
      <c r="H83" s="38" t="str">
        <f t="shared" si="1"/>
        <v/>
      </c>
      <c r="N83" s="38"/>
    </row>
    <row r="84" spans="2:14" s="37" customFormat="1" x14ac:dyDescent="0.25">
      <c r="B84" s="61"/>
      <c r="C84" s="38"/>
      <c r="D84" s="38"/>
      <c r="E84" s="38"/>
      <c r="F84" s="38"/>
      <c r="G84" s="38"/>
      <c r="H84" s="38" t="str">
        <f t="shared" si="1"/>
        <v/>
      </c>
      <c r="N84" s="38"/>
    </row>
    <row r="85" spans="2:14" s="37" customFormat="1" x14ac:dyDescent="0.25">
      <c r="B85" s="61"/>
      <c r="C85" s="38"/>
      <c r="D85" s="38"/>
      <c r="E85" s="38"/>
      <c r="F85" s="38"/>
      <c r="G85" s="38"/>
      <c r="H85" s="38" t="str">
        <f t="shared" si="1"/>
        <v/>
      </c>
      <c r="N85" s="38"/>
    </row>
    <row r="86" spans="2:14" s="37" customFormat="1" x14ac:dyDescent="0.25">
      <c r="B86" s="61"/>
      <c r="C86" s="38"/>
      <c r="D86" s="38"/>
      <c r="E86" s="38"/>
      <c r="F86" s="38"/>
      <c r="G86" s="38"/>
      <c r="H86" s="38" t="str">
        <f t="shared" si="1"/>
        <v/>
      </c>
      <c r="N86" s="38"/>
    </row>
    <row r="87" spans="2:14" s="37" customFormat="1" x14ac:dyDescent="0.25">
      <c r="B87" s="61"/>
      <c r="C87" s="38"/>
      <c r="D87" s="38"/>
      <c r="E87" s="38"/>
      <c r="F87" s="38"/>
      <c r="G87" s="38"/>
      <c r="H87" s="38" t="str">
        <f t="shared" si="1"/>
        <v/>
      </c>
      <c r="N87" s="38"/>
    </row>
    <row r="88" spans="2:14" s="37" customFormat="1" x14ac:dyDescent="0.25">
      <c r="B88" s="61"/>
      <c r="C88" s="38"/>
      <c r="D88" s="38"/>
      <c r="E88" s="38"/>
      <c r="F88" s="38"/>
      <c r="G88" s="38"/>
      <c r="H88" s="38" t="str">
        <f t="shared" si="1"/>
        <v/>
      </c>
      <c r="N88" s="38"/>
    </row>
    <row r="89" spans="2:14" s="37" customFormat="1" x14ac:dyDescent="0.25">
      <c r="B89" s="61"/>
      <c r="C89" s="38"/>
      <c r="D89" s="38"/>
      <c r="E89" s="38"/>
      <c r="F89" s="38"/>
      <c r="G89" s="38"/>
      <c r="H89" s="38" t="str">
        <f t="shared" si="1"/>
        <v/>
      </c>
      <c r="N89" s="38"/>
    </row>
    <row r="90" spans="2:14" s="37" customFormat="1" x14ac:dyDescent="0.25">
      <c r="B90" s="61"/>
      <c r="C90" s="38"/>
      <c r="D90" s="38"/>
      <c r="E90" s="38"/>
      <c r="F90" s="38"/>
      <c r="G90" s="38"/>
      <c r="H90" s="38" t="str">
        <f t="shared" si="1"/>
        <v/>
      </c>
      <c r="N90" s="38"/>
    </row>
    <row r="91" spans="2:14" s="37" customFormat="1" x14ac:dyDescent="0.25">
      <c r="B91" s="61"/>
      <c r="C91" s="38"/>
      <c r="D91" s="38"/>
      <c r="E91" s="38"/>
      <c r="F91" s="38"/>
      <c r="G91" s="38"/>
      <c r="H91" s="38" t="str">
        <f t="shared" si="1"/>
        <v/>
      </c>
      <c r="N91" s="38"/>
    </row>
    <row r="92" spans="2:14" s="37" customFormat="1" x14ac:dyDescent="0.25">
      <c r="B92" s="61"/>
      <c r="C92" s="38"/>
      <c r="D92" s="38"/>
      <c r="E92" s="38"/>
      <c r="F92" s="38"/>
      <c r="G92" s="38"/>
      <c r="H92" s="38" t="str">
        <f t="shared" si="1"/>
        <v/>
      </c>
      <c r="N92" s="38"/>
    </row>
    <row r="93" spans="2:14" s="37" customFormat="1" x14ac:dyDescent="0.25">
      <c r="B93" s="61"/>
      <c r="C93" s="38"/>
      <c r="D93" s="38"/>
      <c r="E93" s="38"/>
      <c r="F93" s="38"/>
      <c r="G93" s="38"/>
      <c r="H93" s="38" t="str">
        <f t="shared" si="1"/>
        <v/>
      </c>
      <c r="N93" s="38"/>
    </row>
    <row r="94" spans="2:14" s="37" customFormat="1" x14ac:dyDescent="0.25">
      <c r="B94" s="61"/>
      <c r="C94" s="38"/>
      <c r="D94" s="38"/>
      <c r="E94" s="38"/>
      <c r="F94" s="38"/>
      <c r="G94" s="38"/>
      <c r="H94" s="38" t="str">
        <f t="shared" si="1"/>
        <v/>
      </c>
      <c r="N94" s="38"/>
    </row>
    <row r="95" spans="2:14" s="37" customFormat="1" x14ac:dyDescent="0.25">
      <c r="B95" s="61"/>
      <c r="C95" s="38"/>
      <c r="D95" s="38"/>
      <c r="E95" s="38"/>
      <c r="F95" s="38"/>
      <c r="G95" s="38"/>
      <c r="H95" s="38" t="str">
        <f t="shared" si="1"/>
        <v/>
      </c>
      <c r="N95" s="38"/>
    </row>
    <row r="96" spans="2:14" s="37" customFormat="1" x14ac:dyDescent="0.25">
      <c r="B96" s="61"/>
      <c r="C96" s="38"/>
      <c r="D96" s="38"/>
      <c r="E96" s="38"/>
      <c r="F96" s="38"/>
      <c r="G96" s="38"/>
      <c r="H96" s="38" t="str">
        <f t="shared" si="1"/>
        <v/>
      </c>
      <c r="N96" s="38"/>
    </row>
    <row r="97" spans="2:14" s="37" customFormat="1" x14ac:dyDescent="0.25">
      <c r="B97" s="61"/>
      <c r="C97" s="38"/>
      <c r="D97" s="38"/>
      <c r="E97" s="38"/>
      <c r="F97" s="38"/>
      <c r="G97" s="38"/>
      <c r="H97" s="38" t="str">
        <f t="shared" si="1"/>
        <v/>
      </c>
      <c r="N97" s="38"/>
    </row>
    <row r="98" spans="2:14" s="37" customFormat="1" x14ac:dyDescent="0.25">
      <c r="B98" s="61"/>
      <c r="C98" s="38"/>
      <c r="D98" s="38"/>
      <c r="E98" s="38"/>
      <c r="F98" s="38"/>
      <c r="G98" s="38"/>
      <c r="H98" s="38" t="str">
        <f t="shared" si="1"/>
        <v/>
      </c>
      <c r="N98" s="38"/>
    </row>
    <row r="99" spans="2:14" s="37" customFormat="1" x14ac:dyDescent="0.25">
      <c r="B99" s="61"/>
      <c r="C99" s="38"/>
      <c r="D99" s="38"/>
      <c r="E99" s="38"/>
      <c r="F99" s="38"/>
      <c r="G99" s="38"/>
      <c r="H99" s="38" t="str">
        <f t="shared" si="1"/>
        <v/>
      </c>
      <c r="N99" s="38"/>
    </row>
    <row r="100" spans="2:14" s="37" customFormat="1" x14ac:dyDescent="0.25">
      <c r="B100" s="61"/>
      <c r="C100" s="38"/>
      <c r="D100" s="38"/>
      <c r="E100" s="38"/>
      <c r="F100" s="38"/>
      <c r="G100" s="38"/>
      <c r="H100" s="38" t="str">
        <f t="shared" si="1"/>
        <v/>
      </c>
      <c r="N100" s="38"/>
    </row>
  </sheetData>
  <sortState ref="A2:F27">
    <sortCondition ref="F2:F27"/>
    <sortCondition ref="A2:A27"/>
  </sortState>
  <mergeCells count="4">
    <mergeCell ref="I2:I7"/>
    <mergeCell ref="I8:I13"/>
    <mergeCell ref="I14:I18"/>
    <mergeCell ref="I19:I27"/>
  </mergeCells>
  <pageMargins left="0.7" right="0.7" top="0.75" bottom="0.75" header="0.3" footer="0.3"/>
  <pageSetup paperSize="9" scale="58" fitToHeight="0" orientation="landscape" r:id="rId1"/>
  <headerFooter>
    <oddHeader>&amp;C&amp;A        &amp;F        &amp;D        &amp;P /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O100"/>
  <sheetViews>
    <sheetView view="pageLayout" zoomScaleNormal="85" workbookViewId="0">
      <selection activeCell="B13" sqref="B13"/>
    </sheetView>
  </sheetViews>
  <sheetFormatPr defaultRowHeight="15" x14ac:dyDescent="0.25"/>
  <cols>
    <col min="1" max="1" width="13.140625" bestFit="1" customWidth="1"/>
    <col min="2" max="2" width="59.140625" style="35" customWidth="1"/>
    <col min="3" max="3" width="6.5703125" style="18" bestFit="1" customWidth="1"/>
    <col min="4" max="4" width="8.5703125" style="18" bestFit="1" customWidth="1"/>
    <col min="5" max="5" width="6.5703125" style="18" bestFit="1" customWidth="1"/>
    <col min="6" max="6" width="10.85546875" style="18" bestFit="1" customWidth="1"/>
    <col min="7" max="7" width="10.28515625" style="18" bestFit="1" customWidth="1"/>
    <col min="8" max="8" width="10.42578125" style="18" bestFit="1" customWidth="1"/>
    <col min="10" max="10" width="26.5703125" customWidth="1"/>
    <col min="11" max="12" width="22" customWidth="1"/>
    <col min="14" max="15" width="9.140625" style="18"/>
  </cols>
  <sheetData>
    <row r="1" spans="1:15" ht="15.75" customHeight="1" thickBot="1" x14ac:dyDescent="0.3">
      <c r="A1" s="36" t="s">
        <v>171</v>
      </c>
      <c r="B1" s="36" t="s">
        <v>0</v>
      </c>
      <c r="C1" s="36" t="s">
        <v>174</v>
      </c>
      <c r="D1" s="36" t="s">
        <v>154</v>
      </c>
      <c r="E1" s="36" t="s">
        <v>175</v>
      </c>
      <c r="F1" s="36" t="s">
        <v>172</v>
      </c>
      <c r="G1" s="36" t="s">
        <v>176</v>
      </c>
      <c r="H1" s="36" t="s">
        <v>177</v>
      </c>
      <c r="N1" s="18" t="s">
        <v>153</v>
      </c>
      <c r="O1" s="18" t="s">
        <v>154</v>
      </c>
    </row>
    <row r="2" spans="1:15" s="19" customFormat="1" ht="28.5" customHeight="1" x14ac:dyDescent="0.3">
      <c r="A2" s="63" t="s">
        <v>5</v>
      </c>
      <c r="B2" s="64" t="s">
        <v>55</v>
      </c>
      <c r="C2" s="65">
        <v>1</v>
      </c>
      <c r="D2" s="18">
        <v>36</v>
      </c>
      <c r="E2" s="65"/>
      <c r="F2" s="65" t="s">
        <v>178</v>
      </c>
      <c r="G2" s="65" t="s">
        <v>179</v>
      </c>
      <c r="H2" s="18" t="str">
        <f>IF(C2&lt;&gt;"",IF(AND(C2&gt;= 1,C2&lt;2),"Core", "Elective"),"")</f>
        <v>Core</v>
      </c>
      <c r="I2" s="125" t="s">
        <v>27</v>
      </c>
      <c r="J2" s="66" t="s">
        <v>28</v>
      </c>
      <c r="K2" s="66" t="s">
        <v>29</v>
      </c>
      <c r="L2" s="67" t="s">
        <v>30</v>
      </c>
      <c r="N2" s="18">
        <v>12</v>
      </c>
      <c r="O2" s="18"/>
    </row>
    <row r="3" spans="1:15" s="19" customFormat="1" ht="28.5" customHeight="1" x14ac:dyDescent="0.25">
      <c r="A3" s="63" t="s">
        <v>9</v>
      </c>
      <c r="B3" s="64" t="s">
        <v>39</v>
      </c>
      <c r="C3" s="65">
        <v>1</v>
      </c>
      <c r="D3" s="18">
        <v>1</v>
      </c>
      <c r="E3" s="65"/>
      <c r="F3" s="65" t="s">
        <v>178</v>
      </c>
      <c r="G3" s="65" t="s">
        <v>179</v>
      </c>
      <c r="H3" s="18" t="str">
        <f t="shared" ref="H3:H66" si="0">IF(C3&lt;&gt;"",IF(AND(C3&gt;= 1,C3&lt;2),"Core", "Elective"),"")</f>
        <v>Core</v>
      </c>
      <c r="I3" s="126"/>
      <c r="J3" s="68" t="s">
        <v>1</v>
      </c>
      <c r="K3" s="69" t="s">
        <v>13</v>
      </c>
      <c r="L3" s="70" t="s">
        <v>8</v>
      </c>
      <c r="N3" s="18"/>
      <c r="O3" s="18"/>
    </row>
    <row r="4" spans="1:15" s="19" customFormat="1" ht="28.5" customHeight="1" x14ac:dyDescent="0.25">
      <c r="A4" s="63" t="s">
        <v>59</v>
      </c>
      <c r="B4" s="64" t="s">
        <v>60</v>
      </c>
      <c r="C4" s="65">
        <v>1</v>
      </c>
      <c r="D4" s="18">
        <v>18</v>
      </c>
      <c r="E4" s="65"/>
      <c r="F4" s="65" t="s">
        <v>178</v>
      </c>
      <c r="G4" s="65" t="s">
        <v>179</v>
      </c>
      <c r="H4" s="18" t="str">
        <f t="shared" si="0"/>
        <v>Core</v>
      </c>
      <c r="I4" s="126"/>
      <c r="J4" s="69" t="s">
        <v>2</v>
      </c>
      <c r="K4" s="71" t="s">
        <v>12</v>
      </c>
      <c r="L4" s="70" t="s">
        <v>7</v>
      </c>
      <c r="N4" s="18"/>
      <c r="O4" s="18"/>
    </row>
    <row r="5" spans="1:15" s="19" customFormat="1" ht="28.5" customHeight="1" x14ac:dyDescent="0.25">
      <c r="A5" s="63" t="s">
        <v>61</v>
      </c>
      <c r="B5" s="64" t="s">
        <v>62</v>
      </c>
      <c r="C5" s="65">
        <v>1</v>
      </c>
      <c r="D5" s="18">
        <v>36</v>
      </c>
      <c r="E5" s="65"/>
      <c r="F5" s="65" t="s">
        <v>178</v>
      </c>
      <c r="G5" s="65" t="s">
        <v>179</v>
      </c>
      <c r="H5" s="18" t="str">
        <f t="shared" si="0"/>
        <v>Core</v>
      </c>
      <c r="I5" s="126"/>
      <c r="J5" s="69" t="s">
        <v>6</v>
      </c>
      <c r="K5" s="71"/>
      <c r="L5" s="70"/>
      <c r="N5" s="18"/>
      <c r="O5" s="18"/>
    </row>
    <row r="6" spans="1:15" s="19" customFormat="1" ht="28.5" customHeight="1" x14ac:dyDescent="0.25">
      <c r="A6" s="63" t="s">
        <v>63</v>
      </c>
      <c r="B6" s="64" t="s">
        <v>64</v>
      </c>
      <c r="C6" s="65">
        <v>1</v>
      </c>
      <c r="D6" s="18">
        <v>72</v>
      </c>
      <c r="E6" s="65"/>
      <c r="F6" s="65" t="s">
        <v>178</v>
      </c>
      <c r="G6" s="65" t="s">
        <v>179</v>
      </c>
      <c r="H6" s="18" t="str">
        <f t="shared" si="0"/>
        <v>Core</v>
      </c>
      <c r="I6" s="126"/>
      <c r="J6" s="69" t="s">
        <v>91</v>
      </c>
      <c r="K6" s="71"/>
      <c r="L6" s="70"/>
      <c r="N6" s="18"/>
      <c r="O6" s="18"/>
    </row>
    <row r="7" spans="1:15" s="19" customFormat="1" ht="28.5" customHeight="1" x14ac:dyDescent="0.25">
      <c r="A7" s="63" t="s">
        <v>83</v>
      </c>
      <c r="B7" s="64" t="s">
        <v>84</v>
      </c>
      <c r="C7" s="65">
        <v>1</v>
      </c>
      <c r="D7" s="18">
        <v>18</v>
      </c>
      <c r="E7" s="65"/>
      <c r="F7" s="65" t="s">
        <v>178</v>
      </c>
      <c r="G7" s="65" t="s">
        <v>179</v>
      </c>
      <c r="H7" s="18" t="str">
        <f t="shared" si="0"/>
        <v>Core</v>
      </c>
      <c r="I7" s="126"/>
      <c r="J7" s="69" t="s">
        <v>20</v>
      </c>
      <c r="K7" s="71"/>
      <c r="L7" s="70"/>
      <c r="N7" s="18"/>
      <c r="O7" s="18"/>
    </row>
    <row r="8" spans="1:15" s="19" customFormat="1" ht="28.5" customHeight="1" thickBot="1" x14ac:dyDescent="0.3">
      <c r="A8" s="63" t="s">
        <v>65</v>
      </c>
      <c r="B8" s="64" t="s">
        <v>66</v>
      </c>
      <c r="C8" s="65">
        <v>1</v>
      </c>
      <c r="D8" s="18">
        <v>36</v>
      </c>
      <c r="E8" s="65"/>
      <c r="F8" s="65" t="s">
        <v>178</v>
      </c>
      <c r="G8" s="65" t="s">
        <v>179</v>
      </c>
      <c r="H8" s="18" t="str">
        <f t="shared" si="0"/>
        <v>Core</v>
      </c>
      <c r="I8" s="127"/>
      <c r="J8" s="73"/>
      <c r="K8" s="74"/>
      <c r="L8" s="75"/>
      <c r="N8" s="18"/>
      <c r="O8" s="18"/>
    </row>
    <row r="9" spans="1:15" s="19" customFormat="1" ht="28.5" customHeight="1" x14ac:dyDescent="0.25">
      <c r="A9" s="63" t="s">
        <v>10</v>
      </c>
      <c r="B9" s="64" t="s">
        <v>54</v>
      </c>
      <c r="C9" s="65">
        <v>1</v>
      </c>
      <c r="D9" s="18">
        <v>18</v>
      </c>
      <c r="E9" s="65"/>
      <c r="F9" s="65" t="s">
        <v>178</v>
      </c>
      <c r="G9" s="65" t="s">
        <v>179</v>
      </c>
      <c r="H9" s="18" t="str">
        <f t="shared" si="0"/>
        <v>Core</v>
      </c>
      <c r="I9" s="125" t="s">
        <v>31</v>
      </c>
      <c r="J9" s="76" t="s">
        <v>18</v>
      </c>
      <c r="K9" s="76" t="s">
        <v>3</v>
      </c>
      <c r="L9" s="70" t="s">
        <v>14</v>
      </c>
      <c r="N9" s="18">
        <v>12</v>
      </c>
      <c r="O9" s="18"/>
    </row>
    <row r="10" spans="1:15" s="19" customFormat="1" ht="28.5" customHeight="1" x14ac:dyDescent="0.25">
      <c r="A10" s="63" t="s">
        <v>11</v>
      </c>
      <c r="B10" s="64" t="s">
        <v>51</v>
      </c>
      <c r="C10" s="65">
        <v>1</v>
      </c>
      <c r="D10" s="18">
        <v>54</v>
      </c>
      <c r="E10" s="65"/>
      <c r="F10" s="65" t="s">
        <v>178</v>
      </c>
      <c r="G10" s="65" t="s">
        <v>179</v>
      </c>
      <c r="H10" s="18" t="str">
        <f t="shared" si="0"/>
        <v>Core</v>
      </c>
      <c r="I10" s="126"/>
      <c r="J10" s="69" t="s">
        <v>19</v>
      </c>
      <c r="K10" s="69" t="s">
        <v>4</v>
      </c>
      <c r="L10" s="70"/>
      <c r="N10" s="18"/>
      <c r="O10" s="18"/>
    </row>
    <row r="11" spans="1:15" s="19" customFormat="1" ht="28.5" customHeight="1" x14ac:dyDescent="0.25">
      <c r="A11" s="63" t="s">
        <v>67</v>
      </c>
      <c r="B11" s="64" t="s">
        <v>68</v>
      </c>
      <c r="C11" s="65">
        <v>1</v>
      </c>
      <c r="D11" s="18">
        <v>18</v>
      </c>
      <c r="E11" s="65"/>
      <c r="F11" s="65" t="s">
        <v>178</v>
      </c>
      <c r="G11" s="65" t="s">
        <v>179</v>
      </c>
      <c r="H11" s="18" t="str">
        <f t="shared" si="0"/>
        <v>Core</v>
      </c>
      <c r="I11" s="126"/>
      <c r="J11" s="69" t="s">
        <v>21</v>
      </c>
      <c r="K11" s="69" t="s">
        <v>15</v>
      </c>
      <c r="L11" s="70"/>
      <c r="N11" s="18"/>
      <c r="O11" s="18"/>
    </row>
    <row r="12" spans="1:15" s="19" customFormat="1" ht="28.5" customHeight="1" x14ac:dyDescent="0.25">
      <c r="A12" s="63" t="s">
        <v>69</v>
      </c>
      <c r="B12" s="64" t="s">
        <v>70</v>
      </c>
      <c r="C12" s="65">
        <v>1</v>
      </c>
      <c r="D12" s="18">
        <v>72</v>
      </c>
      <c r="E12" s="65"/>
      <c r="F12" s="65" t="s">
        <v>178</v>
      </c>
      <c r="G12" s="65" t="s">
        <v>179</v>
      </c>
      <c r="H12" s="18" t="str">
        <f t="shared" si="0"/>
        <v>Core</v>
      </c>
      <c r="I12" s="126"/>
      <c r="J12" s="69" t="s">
        <v>22</v>
      </c>
      <c r="K12" s="69" t="s">
        <v>16</v>
      </c>
      <c r="L12" s="70"/>
      <c r="N12" s="18"/>
      <c r="O12" s="18"/>
    </row>
    <row r="13" spans="1:15" s="19" customFormat="1" ht="28.5" customHeight="1" x14ac:dyDescent="0.25">
      <c r="A13" s="63" t="s">
        <v>71</v>
      </c>
      <c r="B13" s="64" t="s">
        <v>72</v>
      </c>
      <c r="C13" s="65">
        <v>1</v>
      </c>
      <c r="D13" s="18">
        <v>54</v>
      </c>
      <c r="E13" s="65"/>
      <c r="F13" s="65" t="s">
        <v>178</v>
      </c>
      <c r="G13" s="65" t="s">
        <v>179</v>
      </c>
      <c r="H13" s="18" t="str">
        <f t="shared" si="0"/>
        <v>Core</v>
      </c>
      <c r="I13" s="126"/>
      <c r="J13" s="77" t="s">
        <v>57</v>
      </c>
      <c r="K13" s="77" t="s">
        <v>23</v>
      </c>
      <c r="L13" s="70"/>
      <c r="N13" s="18"/>
      <c r="O13" s="18"/>
    </row>
    <row r="14" spans="1:15" s="19" customFormat="1" ht="28.5" customHeight="1" thickBot="1" x14ac:dyDescent="0.3">
      <c r="A14" s="78" t="s">
        <v>73</v>
      </c>
      <c r="B14" s="64" t="s">
        <v>74</v>
      </c>
      <c r="C14" s="65">
        <v>1</v>
      </c>
      <c r="D14" s="18">
        <v>36</v>
      </c>
      <c r="E14" s="65"/>
      <c r="F14" s="65" t="s">
        <v>178</v>
      </c>
      <c r="G14" s="65" t="s">
        <v>179</v>
      </c>
      <c r="H14" s="18" t="str">
        <f t="shared" si="0"/>
        <v>Core</v>
      </c>
      <c r="I14" s="127"/>
      <c r="J14" s="79" t="s">
        <v>26</v>
      </c>
      <c r="K14" s="74" t="s">
        <v>25</v>
      </c>
      <c r="L14" s="75"/>
      <c r="N14" s="18"/>
      <c r="O14" s="18"/>
    </row>
    <row r="15" spans="1:15" s="19" customFormat="1" ht="28.5" customHeight="1" x14ac:dyDescent="0.25">
      <c r="A15" s="63" t="s">
        <v>75</v>
      </c>
      <c r="B15" s="64" t="s">
        <v>76</v>
      </c>
      <c r="C15" s="65">
        <v>1</v>
      </c>
      <c r="D15" s="18">
        <v>54</v>
      </c>
      <c r="E15" s="65"/>
      <c r="F15" s="65" t="s">
        <v>178</v>
      </c>
      <c r="G15" s="65" t="s">
        <v>179</v>
      </c>
      <c r="H15" s="18" t="str">
        <f t="shared" si="0"/>
        <v>Core</v>
      </c>
      <c r="I15" s="125"/>
      <c r="J15" s="76"/>
      <c r="K15" s="76"/>
      <c r="L15" s="80"/>
      <c r="N15" s="18"/>
      <c r="O15" s="18"/>
    </row>
    <row r="16" spans="1:15" s="19" customFormat="1" ht="28.5" customHeight="1" x14ac:dyDescent="0.25">
      <c r="A16" s="63" t="s">
        <v>77</v>
      </c>
      <c r="B16" s="64" t="s">
        <v>78</v>
      </c>
      <c r="C16" s="65">
        <v>1</v>
      </c>
      <c r="D16" s="18">
        <v>72</v>
      </c>
      <c r="E16" s="65"/>
      <c r="F16" s="65" t="s">
        <v>178</v>
      </c>
      <c r="G16" s="65" t="s">
        <v>179</v>
      </c>
      <c r="H16" s="18" t="str">
        <f t="shared" si="0"/>
        <v>Core</v>
      </c>
      <c r="I16" s="126"/>
      <c r="J16" s="69"/>
      <c r="K16" s="69"/>
      <c r="L16" s="70"/>
      <c r="N16" s="18"/>
      <c r="O16" s="18"/>
    </row>
    <row r="17" spans="1:15" s="19" customFormat="1" ht="28.5" customHeight="1" x14ac:dyDescent="0.25">
      <c r="A17" s="63" t="s">
        <v>180</v>
      </c>
      <c r="B17" s="64" t="s">
        <v>181</v>
      </c>
      <c r="C17" s="65">
        <v>1</v>
      </c>
      <c r="D17" s="18">
        <v>18</v>
      </c>
      <c r="E17" s="65"/>
      <c r="F17" s="65" t="s">
        <v>178</v>
      </c>
      <c r="G17" s="65" t="s">
        <v>179</v>
      </c>
      <c r="H17" s="18" t="str">
        <f t="shared" si="0"/>
        <v>Core</v>
      </c>
      <c r="I17" s="126"/>
      <c r="J17" s="69"/>
      <c r="K17" s="69"/>
      <c r="L17" s="70"/>
      <c r="N17" s="18"/>
      <c r="O17" s="18"/>
    </row>
    <row r="18" spans="1:15" s="19" customFormat="1" ht="28.5" customHeight="1" x14ac:dyDescent="0.25">
      <c r="A18" s="63" t="s">
        <v>182</v>
      </c>
      <c r="B18" s="64" t="s">
        <v>183</v>
      </c>
      <c r="C18" s="65">
        <v>1</v>
      </c>
      <c r="D18" s="18">
        <v>18</v>
      </c>
      <c r="E18" s="65"/>
      <c r="F18" s="65" t="s">
        <v>178</v>
      </c>
      <c r="G18" s="65" t="s">
        <v>179</v>
      </c>
      <c r="H18" s="18" t="str">
        <f t="shared" si="0"/>
        <v>Core</v>
      </c>
      <c r="I18" s="126"/>
      <c r="J18" s="69"/>
      <c r="K18" s="69"/>
      <c r="L18" s="70"/>
      <c r="N18" s="18"/>
      <c r="O18" s="18"/>
    </row>
    <row r="19" spans="1:15" s="19" customFormat="1" ht="28.5" customHeight="1" x14ac:dyDescent="0.25">
      <c r="A19" s="63" t="s">
        <v>184</v>
      </c>
      <c r="B19" s="64" t="s">
        <v>185</v>
      </c>
      <c r="C19" s="65">
        <v>1</v>
      </c>
      <c r="D19" s="18">
        <v>36</v>
      </c>
      <c r="E19" s="65"/>
      <c r="F19" s="65" t="s">
        <v>178</v>
      </c>
      <c r="G19" s="65" t="s">
        <v>179</v>
      </c>
      <c r="H19" s="18" t="str">
        <f t="shared" si="0"/>
        <v>Core</v>
      </c>
      <c r="I19" s="126"/>
      <c r="J19" s="69"/>
      <c r="K19" s="69"/>
      <c r="L19" s="70"/>
      <c r="N19" s="18"/>
      <c r="O19" s="18"/>
    </row>
    <row r="20" spans="1:15" s="19" customFormat="1" ht="28.5" customHeight="1" x14ac:dyDescent="0.25">
      <c r="A20" s="78" t="s">
        <v>79</v>
      </c>
      <c r="B20" s="64" t="s">
        <v>80</v>
      </c>
      <c r="C20" s="65">
        <v>1</v>
      </c>
      <c r="D20" s="18">
        <v>36</v>
      </c>
      <c r="E20" s="65"/>
      <c r="F20" s="65" t="s">
        <v>178</v>
      </c>
      <c r="G20" s="65" t="s">
        <v>179</v>
      </c>
      <c r="H20" s="18" t="str">
        <f t="shared" si="0"/>
        <v>Core</v>
      </c>
      <c r="I20" s="126"/>
      <c r="J20" s="69"/>
      <c r="K20" s="69"/>
      <c r="L20" s="70"/>
      <c r="N20" s="18"/>
      <c r="O20" s="18"/>
    </row>
    <row r="21" spans="1:15" s="19" customFormat="1" ht="28.5" customHeight="1" thickBot="1" x14ac:dyDescent="0.3">
      <c r="A21" s="63" t="s">
        <v>81</v>
      </c>
      <c r="B21" s="64" t="s">
        <v>82</v>
      </c>
      <c r="C21" s="65">
        <v>1</v>
      </c>
      <c r="D21" s="18">
        <v>54</v>
      </c>
      <c r="E21" s="65"/>
      <c r="F21" s="65" t="s">
        <v>178</v>
      </c>
      <c r="G21" s="65" t="s">
        <v>179</v>
      </c>
      <c r="H21" s="18" t="str">
        <f t="shared" si="0"/>
        <v>Core</v>
      </c>
      <c r="I21" s="127"/>
      <c r="J21" s="74"/>
      <c r="K21" s="74"/>
      <c r="L21" s="75"/>
      <c r="N21" s="18"/>
      <c r="O21" s="18"/>
    </row>
    <row r="22" spans="1:15" s="19" customFormat="1" ht="28.5" customHeight="1" x14ac:dyDescent="0.25">
      <c r="A22" s="63" t="s">
        <v>186</v>
      </c>
      <c r="B22" s="64" t="s">
        <v>187</v>
      </c>
      <c r="C22" s="65">
        <v>1</v>
      </c>
      <c r="D22" s="18">
        <v>36</v>
      </c>
      <c r="E22" s="65"/>
      <c r="F22" s="65" t="s">
        <v>178</v>
      </c>
      <c r="G22" s="65" t="s">
        <v>179</v>
      </c>
      <c r="H22" s="18" t="str">
        <f t="shared" si="0"/>
        <v>Core</v>
      </c>
      <c r="I22" s="128"/>
      <c r="J22" s="72"/>
      <c r="K22" s="72"/>
      <c r="L22" s="81"/>
      <c r="N22" s="18"/>
      <c r="O22" s="18"/>
    </row>
    <row r="23" spans="1:15" s="19" customFormat="1" ht="28.5" customHeight="1" x14ac:dyDescent="0.25">
      <c r="A23" s="63" t="s">
        <v>188</v>
      </c>
      <c r="B23" s="64" t="s">
        <v>189</v>
      </c>
      <c r="C23" s="65">
        <v>1</v>
      </c>
      <c r="D23" s="18">
        <v>72</v>
      </c>
      <c r="E23" s="65"/>
      <c r="F23" s="65" t="s">
        <v>178</v>
      </c>
      <c r="G23" s="65" t="s">
        <v>179</v>
      </c>
      <c r="H23" s="18" t="str">
        <f t="shared" si="0"/>
        <v>Core</v>
      </c>
      <c r="I23" s="129"/>
      <c r="J23" s="69"/>
      <c r="K23" s="69"/>
      <c r="L23" s="82"/>
      <c r="N23" s="18"/>
      <c r="O23" s="18"/>
    </row>
    <row r="24" spans="1:15" s="19" customFormat="1" ht="28.5" customHeight="1" x14ac:dyDescent="0.25">
      <c r="A24" s="63" t="s">
        <v>17</v>
      </c>
      <c r="B24" s="64" t="s">
        <v>44</v>
      </c>
      <c r="C24" s="65">
        <v>1</v>
      </c>
      <c r="D24" s="18">
        <v>18</v>
      </c>
      <c r="E24" s="65"/>
      <c r="F24" s="65" t="s">
        <v>178</v>
      </c>
      <c r="G24" s="65" t="s">
        <v>179</v>
      </c>
      <c r="H24" s="18" t="str">
        <f t="shared" si="0"/>
        <v>Core</v>
      </c>
      <c r="I24" s="129"/>
      <c r="J24" s="69"/>
      <c r="K24" s="69"/>
      <c r="L24" s="82"/>
      <c r="N24" s="18"/>
      <c r="O24" s="18"/>
    </row>
    <row r="25" spans="1:15" s="19" customFormat="1" ht="28.5" customHeight="1" x14ac:dyDescent="0.25">
      <c r="A25" s="63" t="s">
        <v>192</v>
      </c>
      <c r="B25" s="64" t="s">
        <v>193</v>
      </c>
      <c r="C25" s="65">
        <v>2</v>
      </c>
      <c r="D25" s="18">
        <v>40</v>
      </c>
      <c r="E25" s="65">
        <v>50</v>
      </c>
      <c r="F25" s="65" t="s">
        <v>178</v>
      </c>
      <c r="G25" s="65" t="s">
        <v>179</v>
      </c>
      <c r="H25" s="18" t="str">
        <f t="shared" si="0"/>
        <v>Elective</v>
      </c>
      <c r="I25" s="129"/>
      <c r="J25" s="69"/>
      <c r="K25" s="69"/>
      <c r="L25" s="82"/>
      <c r="N25" s="18"/>
      <c r="O25" s="18"/>
    </row>
    <row r="26" spans="1:15" s="19" customFormat="1" ht="28.5" customHeight="1" x14ac:dyDescent="0.25">
      <c r="A26" s="63" t="s">
        <v>89</v>
      </c>
      <c r="B26" s="64" t="s">
        <v>90</v>
      </c>
      <c r="C26" s="65">
        <v>2</v>
      </c>
      <c r="D26" s="18">
        <v>18</v>
      </c>
      <c r="E26" s="65">
        <v>20</v>
      </c>
      <c r="F26" s="65" t="s">
        <v>178</v>
      </c>
      <c r="G26" s="65" t="s">
        <v>179</v>
      </c>
      <c r="H26" s="18" t="str">
        <f t="shared" si="0"/>
        <v>Elective</v>
      </c>
      <c r="I26" s="129"/>
      <c r="J26" s="69"/>
      <c r="K26" s="69"/>
      <c r="L26" s="82"/>
      <c r="N26" s="18"/>
      <c r="O26" s="18"/>
    </row>
    <row r="27" spans="1:15" s="19" customFormat="1" ht="28.5" customHeight="1" x14ac:dyDescent="0.25">
      <c r="A27" s="63" t="s">
        <v>1</v>
      </c>
      <c r="B27" s="64" t="s">
        <v>32</v>
      </c>
      <c r="C27" s="65">
        <v>1</v>
      </c>
      <c r="D27" s="18">
        <v>36</v>
      </c>
      <c r="E27" s="65"/>
      <c r="F27" s="65">
        <v>1.1000000000000001</v>
      </c>
      <c r="G27" s="65" t="s">
        <v>190</v>
      </c>
      <c r="H27" s="18" t="str">
        <f t="shared" si="0"/>
        <v>Core</v>
      </c>
      <c r="I27" s="129"/>
      <c r="J27" s="69"/>
      <c r="K27" s="69"/>
      <c r="L27" s="82"/>
      <c r="N27" s="18"/>
      <c r="O27" s="18"/>
    </row>
    <row r="28" spans="1:15" s="19" customFormat="1" ht="28.5" customHeight="1" x14ac:dyDescent="0.25">
      <c r="A28" s="63" t="s">
        <v>2</v>
      </c>
      <c r="B28" s="83" t="s">
        <v>33</v>
      </c>
      <c r="C28" s="84">
        <v>1</v>
      </c>
      <c r="D28" s="18">
        <v>4</v>
      </c>
      <c r="E28" s="84"/>
      <c r="F28" s="65">
        <v>1.1000000000000001</v>
      </c>
      <c r="G28" s="65" t="s">
        <v>190</v>
      </c>
      <c r="H28" s="18" t="str">
        <f t="shared" si="0"/>
        <v>Core</v>
      </c>
      <c r="I28" s="129"/>
      <c r="J28" s="69"/>
      <c r="K28" s="69"/>
      <c r="L28" s="82"/>
      <c r="N28" s="18"/>
      <c r="O28" s="18"/>
    </row>
    <row r="29" spans="1:15" s="19" customFormat="1" ht="28.5" customHeight="1" x14ac:dyDescent="0.25">
      <c r="A29" s="85" t="s">
        <v>6</v>
      </c>
      <c r="B29" s="35" t="s">
        <v>36</v>
      </c>
      <c r="C29" s="18">
        <v>1</v>
      </c>
      <c r="D29" s="18">
        <v>18</v>
      </c>
      <c r="E29" s="18"/>
      <c r="F29" s="18">
        <v>1.1000000000000001</v>
      </c>
      <c r="G29" s="18" t="s">
        <v>190</v>
      </c>
      <c r="H29" s="18" t="str">
        <f t="shared" si="0"/>
        <v>Core</v>
      </c>
      <c r="I29" s="129"/>
      <c r="J29" s="69"/>
      <c r="K29" s="69"/>
      <c r="L29" s="82"/>
      <c r="N29" s="18"/>
      <c r="O29" s="18"/>
    </row>
    <row r="30" spans="1:15" s="19" customFormat="1" ht="28.5" customHeight="1" thickBot="1" x14ac:dyDescent="0.3">
      <c r="A30" s="85" t="s">
        <v>91</v>
      </c>
      <c r="B30" s="35" t="s">
        <v>92</v>
      </c>
      <c r="C30" s="18">
        <v>3</v>
      </c>
      <c r="D30" s="18">
        <v>54</v>
      </c>
      <c r="E30" s="18">
        <v>60</v>
      </c>
      <c r="F30" s="18">
        <v>1.1000000000000001</v>
      </c>
      <c r="G30" s="18" t="s">
        <v>190</v>
      </c>
      <c r="H30" s="18" t="str">
        <f t="shared" si="0"/>
        <v>Elective</v>
      </c>
      <c r="I30" s="130"/>
      <c r="J30" s="86"/>
      <c r="K30" s="86"/>
      <c r="L30" s="87"/>
      <c r="N30" s="18"/>
      <c r="O30" s="18"/>
    </row>
    <row r="31" spans="1:15" s="19" customFormat="1" ht="28.5" customHeight="1" thickTop="1" x14ac:dyDescent="0.25">
      <c r="A31" s="85" t="s">
        <v>20</v>
      </c>
      <c r="B31" s="35" t="s">
        <v>52</v>
      </c>
      <c r="C31" s="18">
        <v>4</v>
      </c>
      <c r="D31" s="18">
        <v>54</v>
      </c>
      <c r="E31" s="18">
        <v>60</v>
      </c>
      <c r="F31" s="18">
        <v>1.1000000000000001</v>
      </c>
      <c r="G31" s="18" t="s">
        <v>190</v>
      </c>
      <c r="H31" s="18" t="str">
        <f t="shared" si="0"/>
        <v>Elective</v>
      </c>
      <c r="N31" s="18"/>
      <c r="O31" s="18"/>
    </row>
    <row r="32" spans="1:15" s="19" customFormat="1" ht="28.5" customHeight="1" x14ac:dyDescent="0.25">
      <c r="A32" s="85" t="s">
        <v>12</v>
      </c>
      <c r="B32" s="35" t="s">
        <v>191</v>
      </c>
      <c r="C32" s="18">
        <v>1</v>
      </c>
      <c r="D32" s="18">
        <v>54</v>
      </c>
      <c r="E32" s="18"/>
      <c r="F32" s="18">
        <v>1.2</v>
      </c>
      <c r="G32" s="18" t="s">
        <v>190</v>
      </c>
      <c r="H32" s="18" t="str">
        <f t="shared" si="0"/>
        <v>Core</v>
      </c>
      <c r="M32" s="62" t="s">
        <v>170</v>
      </c>
      <c r="N32" s="38">
        <f>SUM(N2:N30)*18</f>
        <v>432</v>
      </c>
      <c r="O32" s="18"/>
    </row>
    <row r="33" spans="1:15" s="19" customFormat="1" ht="28.5" customHeight="1" x14ac:dyDescent="0.25">
      <c r="A33" s="85" t="s">
        <v>13</v>
      </c>
      <c r="B33" s="35" t="s">
        <v>40</v>
      </c>
      <c r="C33" s="18">
        <v>1</v>
      </c>
      <c r="D33" s="18">
        <v>54</v>
      </c>
      <c r="E33" s="18"/>
      <c r="F33" s="18">
        <v>1.2</v>
      </c>
      <c r="G33" s="18" t="s">
        <v>190</v>
      </c>
      <c r="H33" s="18" t="str">
        <f t="shared" si="0"/>
        <v>Core</v>
      </c>
      <c r="N33" s="18"/>
      <c r="O33" s="18"/>
    </row>
    <row r="34" spans="1:15" s="19" customFormat="1" ht="28.5" customHeight="1" x14ac:dyDescent="0.25">
      <c r="A34" s="85" t="s">
        <v>7</v>
      </c>
      <c r="B34" s="35" t="s">
        <v>37</v>
      </c>
      <c r="C34" s="18">
        <v>1</v>
      </c>
      <c r="D34" s="18">
        <v>54</v>
      </c>
      <c r="E34" s="18"/>
      <c r="F34" s="18">
        <v>1.3</v>
      </c>
      <c r="G34" s="18" t="s">
        <v>190</v>
      </c>
      <c r="H34" s="18" t="str">
        <f t="shared" si="0"/>
        <v>Core</v>
      </c>
      <c r="N34" s="18"/>
      <c r="O34" s="18"/>
    </row>
    <row r="35" spans="1:15" s="19" customFormat="1" ht="28.5" customHeight="1" x14ac:dyDescent="0.25">
      <c r="A35" s="85" t="s">
        <v>8</v>
      </c>
      <c r="B35" s="35" t="s">
        <v>38</v>
      </c>
      <c r="C35" s="18">
        <v>1</v>
      </c>
      <c r="D35" s="18">
        <v>54</v>
      </c>
      <c r="E35" s="18"/>
      <c r="F35" s="18">
        <v>1.3</v>
      </c>
      <c r="G35" s="18" t="s">
        <v>190</v>
      </c>
      <c r="H35" s="18" t="str">
        <f t="shared" si="0"/>
        <v>Core</v>
      </c>
      <c r="N35" s="18"/>
      <c r="O35" s="18"/>
    </row>
    <row r="36" spans="1:15" s="19" customFormat="1" ht="28.5" customHeight="1" x14ac:dyDescent="0.25">
      <c r="A36" s="85" t="s">
        <v>18</v>
      </c>
      <c r="B36" s="35" t="s">
        <v>45</v>
      </c>
      <c r="C36" s="18">
        <v>3</v>
      </c>
      <c r="D36" s="18">
        <v>72</v>
      </c>
      <c r="E36" s="18">
        <v>80</v>
      </c>
      <c r="F36" s="18">
        <v>2.1</v>
      </c>
      <c r="G36" s="18" t="s">
        <v>190</v>
      </c>
      <c r="H36" s="18" t="str">
        <f t="shared" si="0"/>
        <v>Elective</v>
      </c>
      <c r="N36" s="18"/>
      <c r="O36" s="18"/>
    </row>
    <row r="37" spans="1:15" s="19" customFormat="1" ht="28.5" customHeight="1" x14ac:dyDescent="0.25">
      <c r="A37" s="85" t="s">
        <v>19</v>
      </c>
      <c r="B37" s="35" t="s">
        <v>46</v>
      </c>
      <c r="C37" s="18">
        <v>3</v>
      </c>
      <c r="D37" s="18">
        <v>36</v>
      </c>
      <c r="E37" s="18">
        <v>40</v>
      </c>
      <c r="F37" s="18">
        <v>2.1</v>
      </c>
      <c r="G37" s="18" t="s">
        <v>190</v>
      </c>
      <c r="H37" s="18" t="str">
        <f t="shared" si="0"/>
        <v>Elective</v>
      </c>
      <c r="N37" s="18"/>
      <c r="O37" s="18"/>
    </row>
    <row r="38" spans="1:15" s="19" customFormat="1" ht="28.5" customHeight="1" x14ac:dyDescent="0.25">
      <c r="A38" s="85" t="s">
        <v>21</v>
      </c>
      <c r="B38" s="35" t="s">
        <v>47</v>
      </c>
      <c r="C38" s="18">
        <v>5</v>
      </c>
      <c r="D38" s="18">
        <v>54</v>
      </c>
      <c r="E38" s="18">
        <v>60</v>
      </c>
      <c r="F38" s="18">
        <v>2.1</v>
      </c>
      <c r="G38" s="18" t="s">
        <v>190</v>
      </c>
      <c r="H38" s="18" t="str">
        <f t="shared" si="0"/>
        <v>Elective</v>
      </c>
      <c r="N38" s="18"/>
      <c r="O38" s="18"/>
    </row>
    <row r="39" spans="1:15" s="19" customFormat="1" ht="28.5" customHeight="1" x14ac:dyDescent="0.25">
      <c r="A39" s="85" t="s">
        <v>22</v>
      </c>
      <c r="B39" s="35" t="s">
        <v>48</v>
      </c>
      <c r="C39" s="18">
        <v>5</v>
      </c>
      <c r="D39" s="18">
        <v>54</v>
      </c>
      <c r="E39" s="18">
        <v>60</v>
      </c>
      <c r="F39" s="18">
        <v>2.1</v>
      </c>
      <c r="G39" s="18" t="s">
        <v>190</v>
      </c>
      <c r="H39" s="18" t="str">
        <f t="shared" si="0"/>
        <v>Elective</v>
      </c>
      <c r="N39" s="18"/>
      <c r="O39" s="18"/>
    </row>
    <row r="40" spans="1:15" s="19" customFormat="1" ht="28.5" customHeight="1" x14ac:dyDescent="0.25">
      <c r="A40" s="85" t="s">
        <v>57</v>
      </c>
      <c r="B40" s="35" t="s">
        <v>58</v>
      </c>
      <c r="C40" s="18">
        <v>6</v>
      </c>
      <c r="D40" s="18">
        <v>54</v>
      </c>
      <c r="E40" s="18">
        <v>60</v>
      </c>
      <c r="F40" s="18">
        <v>2.1</v>
      </c>
      <c r="G40" s="18" t="s">
        <v>190</v>
      </c>
      <c r="H40" s="18" t="str">
        <f t="shared" si="0"/>
        <v>Elective</v>
      </c>
      <c r="N40" s="18"/>
      <c r="O40" s="18"/>
    </row>
    <row r="41" spans="1:15" s="19" customFormat="1" ht="28.5" customHeight="1" x14ac:dyDescent="0.25">
      <c r="A41" s="85" t="s">
        <v>26</v>
      </c>
      <c r="B41" s="35" t="s">
        <v>50</v>
      </c>
      <c r="C41" s="18">
        <v>6</v>
      </c>
      <c r="D41" s="18">
        <v>54</v>
      </c>
      <c r="E41" s="18">
        <v>60</v>
      </c>
      <c r="F41" s="18">
        <v>2.1</v>
      </c>
      <c r="G41" s="18" t="s">
        <v>190</v>
      </c>
      <c r="H41" s="18" t="str">
        <f t="shared" si="0"/>
        <v>Elective</v>
      </c>
      <c r="N41" s="18"/>
      <c r="O41" s="18"/>
    </row>
    <row r="42" spans="1:15" s="19" customFormat="1" ht="28.5" customHeight="1" x14ac:dyDescent="0.25">
      <c r="A42" s="85" t="s">
        <v>3</v>
      </c>
      <c r="B42" s="35" t="s">
        <v>34</v>
      </c>
      <c r="C42" s="18">
        <v>1</v>
      </c>
      <c r="D42" s="18">
        <v>54</v>
      </c>
      <c r="E42" s="18"/>
      <c r="F42" s="18">
        <v>2.2000000000000002</v>
      </c>
      <c r="G42" s="18" t="s">
        <v>190</v>
      </c>
      <c r="H42" s="18" t="str">
        <f t="shared" si="0"/>
        <v>Core</v>
      </c>
      <c r="N42" s="18"/>
      <c r="O42" s="18"/>
    </row>
    <row r="43" spans="1:15" s="19" customFormat="1" ht="28.5" customHeight="1" x14ac:dyDescent="0.25">
      <c r="A43" s="85" t="s">
        <v>4</v>
      </c>
      <c r="B43" s="35" t="s">
        <v>35</v>
      </c>
      <c r="C43" s="18">
        <v>1</v>
      </c>
      <c r="D43" s="18">
        <v>36</v>
      </c>
      <c r="E43" s="18"/>
      <c r="F43" s="18">
        <v>2.2000000000000002</v>
      </c>
      <c r="G43" s="18" t="s">
        <v>190</v>
      </c>
      <c r="H43" s="18" t="str">
        <f t="shared" si="0"/>
        <v>Core</v>
      </c>
      <c r="N43" s="18"/>
      <c r="O43" s="18"/>
    </row>
    <row r="44" spans="1:15" s="19" customFormat="1" ht="28.5" customHeight="1" x14ac:dyDescent="0.25">
      <c r="A44" s="85" t="s">
        <v>15</v>
      </c>
      <c r="B44" s="35" t="s">
        <v>42</v>
      </c>
      <c r="C44" s="18">
        <v>1</v>
      </c>
      <c r="D44" s="18">
        <v>36</v>
      </c>
      <c r="E44" s="18"/>
      <c r="F44" s="18">
        <v>2.2000000000000002</v>
      </c>
      <c r="G44" s="18" t="s">
        <v>190</v>
      </c>
      <c r="H44" s="18" t="str">
        <f t="shared" si="0"/>
        <v>Core</v>
      </c>
      <c r="N44" s="18"/>
      <c r="O44" s="18"/>
    </row>
    <row r="45" spans="1:15" s="19" customFormat="1" ht="28.5" customHeight="1" x14ac:dyDescent="0.25">
      <c r="A45" s="85" t="s">
        <v>16</v>
      </c>
      <c r="B45" s="35" t="s">
        <v>43</v>
      </c>
      <c r="C45" s="18">
        <v>1</v>
      </c>
      <c r="D45" s="18">
        <v>54</v>
      </c>
      <c r="E45" s="18"/>
      <c r="F45" s="18">
        <v>2.2000000000000002</v>
      </c>
      <c r="G45" s="18" t="s">
        <v>190</v>
      </c>
      <c r="H45" s="18" t="str">
        <f t="shared" si="0"/>
        <v>Core</v>
      </c>
      <c r="N45" s="18"/>
      <c r="O45" s="18"/>
    </row>
    <row r="46" spans="1:15" s="19" customFormat="1" ht="28.5" customHeight="1" x14ac:dyDescent="0.25">
      <c r="A46" s="85" t="s">
        <v>23</v>
      </c>
      <c r="B46" s="35" t="s">
        <v>56</v>
      </c>
      <c r="C46" s="18">
        <v>6</v>
      </c>
      <c r="D46" s="18">
        <v>36</v>
      </c>
      <c r="E46" s="18">
        <v>40</v>
      </c>
      <c r="F46" s="18">
        <v>2.2000000000000002</v>
      </c>
      <c r="G46" s="18" t="s">
        <v>190</v>
      </c>
      <c r="H46" s="18" t="str">
        <f t="shared" si="0"/>
        <v>Elective</v>
      </c>
      <c r="N46" s="18"/>
      <c r="O46" s="18"/>
    </row>
    <row r="47" spans="1:15" s="19" customFormat="1" ht="28.5" customHeight="1" x14ac:dyDescent="0.25">
      <c r="A47" s="19" t="s">
        <v>25</v>
      </c>
      <c r="B47" s="35" t="s">
        <v>53</v>
      </c>
      <c r="C47" s="18">
        <v>6</v>
      </c>
      <c r="D47" s="18">
        <v>108</v>
      </c>
      <c r="E47" s="18">
        <v>120</v>
      </c>
      <c r="F47" s="18">
        <v>2.2000000000000002</v>
      </c>
      <c r="G47" s="18" t="s">
        <v>190</v>
      </c>
      <c r="H47" s="18" t="str">
        <f t="shared" si="0"/>
        <v>Elective</v>
      </c>
      <c r="N47" s="18"/>
      <c r="O47" s="18"/>
    </row>
    <row r="48" spans="1:15" s="19" customFormat="1" ht="28.5" customHeight="1" x14ac:dyDescent="0.25">
      <c r="A48" s="19" t="s">
        <v>14</v>
      </c>
      <c r="B48" s="35" t="s">
        <v>41</v>
      </c>
      <c r="C48" s="18">
        <v>1</v>
      </c>
      <c r="D48" s="18">
        <v>54</v>
      </c>
      <c r="E48" s="18"/>
      <c r="F48" s="18">
        <v>2.2999999999999998</v>
      </c>
      <c r="G48" s="18" t="s">
        <v>190</v>
      </c>
      <c r="H48" s="18" t="str">
        <f t="shared" si="0"/>
        <v>Core</v>
      </c>
      <c r="N48" s="18"/>
      <c r="O48" s="18"/>
    </row>
    <row r="49" spans="1:15" s="19" customFormat="1" ht="28.5" customHeight="1" x14ac:dyDescent="0.25">
      <c r="B49" s="35"/>
      <c r="C49" s="18"/>
      <c r="D49" s="18"/>
      <c r="E49" s="18"/>
      <c r="F49" s="18"/>
      <c r="G49" s="18"/>
      <c r="H49" s="18" t="str">
        <f t="shared" si="0"/>
        <v/>
      </c>
      <c r="N49" s="18"/>
      <c r="O49" s="18"/>
    </row>
    <row r="50" spans="1:15" s="19" customFormat="1" ht="28.5" customHeight="1" x14ac:dyDescent="0.25">
      <c r="B50" s="35"/>
      <c r="C50" s="18"/>
      <c r="D50" s="18"/>
      <c r="E50" s="18"/>
      <c r="F50" s="18"/>
      <c r="G50" s="18"/>
      <c r="H50" s="18" t="str">
        <f t="shared" si="0"/>
        <v/>
      </c>
      <c r="N50" s="18"/>
      <c r="O50" s="18"/>
    </row>
    <row r="51" spans="1:15" s="19" customFormat="1" ht="28.5" customHeight="1" x14ac:dyDescent="0.25">
      <c r="B51" s="35"/>
      <c r="C51" s="18"/>
      <c r="D51" s="18"/>
      <c r="E51" s="18"/>
      <c r="F51" s="18"/>
      <c r="G51" s="18"/>
      <c r="H51" s="18" t="str">
        <f t="shared" si="0"/>
        <v/>
      </c>
      <c r="N51" s="18"/>
      <c r="O51" s="18"/>
    </row>
    <row r="52" spans="1:15" s="19" customFormat="1" ht="28.5" customHeight="1" x14ac:dyDescent="0.25">
      <c r="B52" s="35"/>
      <c r="C52" s="18"/>
      <c r="D52" s="18"/>
      <c r="E52" s="18"/>
      <c r="F52" s="18"/>
      <c r="G52" s="18"/>
      <c r="H52" s="18" t="str">
        <f t="shared" si="0"/>
        <v/>
      </c>
      <c r="N52" s="18"/>
      <c r="O52" s="18"/>
    </row>
    <row r="53" spans="1:15" s="19" customFormat="1" ht="28.5" customHeight="1" x14ac:dyDescent="0.25">
      <c r="B53" s="35"/>
      <c r="C53" s="18"/>
      <c r="D53" s="18"/>
      <c r="E53" s="18"/>
      <c r="F53" s="18"/>
      <c r="G53" s="18"/>
      <c r="H53" s="18" t="str">
        <f t="shared" si="0"/>
        <v/>
      </c>
      <c r="N53" s="18"/>
      <c r="O53" s="18"/>
    </row>
    <row r="54" spans="1:15" s="19" customFormat="1" ht="28.5" customHeight="1" x14ac:dyDescent="0.25">
      <c r="B54" s="35"/>
      <c r="C54" s="18"/>
      <c r="D54" s="18"/>
      <c r="E54" s="18"/>
      <c r="F54" s="18"/>
      <c r="G54" s="18"/>
      <c r="H54" s="18" t="str">
        <f t="shared" si="0"/>
        <v/>
      </c>
      <c r="N54" s="18"/>
      <c r="O54" s="18"/>
    </row>
    <row r="55" spans="1:15" s="19" customFormat="1" ht="28.5" customHeight="1" x14ac:dyDescent="0.25">
      <c r="B55" s="35"/>
      <c r="C55" s="18"/>
      <c r="D55" s="18"/>
      <c r="E55" s="18"/>
      <c r="F55" s="18"/>
      <c r="G55" s="18"/>
      <c r="H55" s="18" t="str">
        <f t="shared" si="0"/>
        <v/>
      </c>
      <c r="N55" s="18"/>
      <c r="O55" s="18"/>
    </row>
    <row r="56" spans="1:15" x14ac:dyDescent="0.25">
      <c r="A56" s="37"/>
      <c r="B56" s="61"/>
      <c r="C56" s="38"/>
      <c r="D56" s="38"/>
      <c r="E56" s="38"/>
      <c r="F56" s="38"/>
      <c r="G56" s="38"/>
      <c r="H56" s="38" t="str">
        <f t="shared" si="0"/>
        <v/>
      </c>
    </row>
    <row r="57" spans="1:15" x14ac:dyDescent="0.25">
      <c r="A57" s="37"/>
      <c r="B57" s="61"/>
      <c r="C57" s="38"/>
      <c r="D57" s="38"/>
      <c r="E57" s="38"/>
      <c r="F57" s="38"/>
      <c r="G57" s="38"/>
      <c r="H57" s="38" t="str">
        <f t="shared" si="0"/>
        <v/>
      </c>
    </row>
    <row r="58" spans="1:15" x14ac:dyDescent="0.25">
      <c r="A58" s="37"/>
      <c r="B58" s="61"/>
      <c r="C58" s="38"/>
      <c r="D58" s="38"/>
      <c r="E58" s="38"/>
      <c r="F58" s="38"/>
      <c r="G58" s="38"/>
      <c r="H58" s="38" t="str">
        <f t="shared" si="0"/>
        <v/>
      </c>
    </row>
    <row r="59" spans="1:15" x14ac:dyDescent="0.25">
      <c r="A59" s="37"/>
      <c r="B59" s="61"/>
      <c r="C59" s="38"/>
      <c r="D59" s="38"/>
      <c r="E59" s="38"/>
      <c r="F59" s="38"/>
      <c r="G59" s="38"/>
      <c r="H59" s="38" t="str">
        <f t="shared" si="0"/>
        <v/>
      </c>
    </row>
    <row r="60" spans="1:15" x14ac:dyDescent="0.25">
      <c r="A60" s="37"/>
      <c r="B60" s="61"/>
      <c r="C60" s="38"/>
      <c r="D60" s="38"/>
      <c r="E60" s="38"/>
      <c r="F60" s="38"/>
      <c r="G60" s="38"/>
      <c r="H60" s="38" t="str">
        <f t="shared" si="0"/>
        <v/>
      </c>
    </row>
    <row r="61" spans="1:15" x14ac:dyDescent="0.25">
      <c r="A61" s="37"/>
      <c r="B61" s="61"/>
      <c r="C61" s="38"/>
      <c r="D61" s="38"/>
      <c r="E61" s="38"/>
      <c r="F61" s="38"/>
      <c r="G61" s="38"/>
      <c r="H61" s="38" t="str">
        <f t="shared" si="0"/>
        <v/>
      </c>
    </row>
    <row r="62" spans="1:15" x14ac:dyDescent="0.25">
      <c r="A62" s="37"/>
      <c r="B62" s="61"/>
      <c r="C62" s="38"/>
      <c r="D62" s="38"/>
      <c r="E62" s="38"/>
      <c r="F62" s="38"/>
      <c r="G62" s="38"/>
      <c r="H62" s="38" t="str">
        <f t="shared" si="0"/>
        <v/>
      </c>
    </row>
    <row r="63" spans="1:15" x14ac:dyDescent="0.25">
      <c r="A63" s="37"/>
      <c r="B63" s="61"/>
      <c r="C63" s="38"/>
      <c r="D63" s="38"/>
      <c r="E63" s="38"/>
      <c r="F63" s="38"/>
      <c r="G63" s="38"/>
      <c r="H63" s="38" t="str">
        <f t="shared" si="0"/>
        <v/>
      </c>
    </row>
    <row r="64" spans="1:15" x14ac:dyDescent="0.25">
      <c r="A64" s="37"/>
      <c r="B64" s="61"/>
      <c r="C64" s="38"/>
      <c r="D64" s="38"/>
      <c r="E64" s="38"/>
      <c r="F64" s="38"/>
      <c r="G64" s="38"/>
      <c r="H64" s="38" t="str">
        <f t="shared" si="0"/>
        <v/>
      </c>
    </row>
    <row r="65" spans="1:8" x14ac:dyDescent="0.25">
      <c r="A65" s="37"/>
      <c r="B65" s="61"/>
      <c r="C65" s="38"/>
      <c r="D65" s="38"/>
      <c r="E65" s="38"/>
      <c r="F65" s="38"/>
      <c r="G65" s="38"/>
      <c r="H65" s="38" t="str">
        <f t="shared" si="0"/>
        <v/>
      </c>
    </row>
    <row r="66" spans="1:8" x14ac:dyDescent="0.25">
      <c r="A66" s="37"/>
      <c r="B66" s="61"/>
      <c r="C66" s="38"/>
      <c r="D66" s="38"/>
      <c r="E66" s="38"/>
      <c r="F66" s="38"/>
      <c r="G66" s="38"/>
      <c r="H66" s="38" t="str">
        <f t="shared" si="0"/>
        <v/>
      </c>
    </row>
    <row r="67" spans="1:8" x14ac:dyDescent="0.25">
      <c r="A67" s="37"/>
      <c r="B67" s="61"/>
      <c r="C67" s="38"/>
      <c r="D67" s="38"/>
      <c r="E67" s="38"/>
      <c r="F67" s="38"/>
      <c r="G67" s="38"/>
      <c r="H67" s="38" t="str">
        <f t="shared" ref="H67:H100" si="1">IF(C67&lt;&gt;"",IF(AND(C67&gt;= 1,C67&lt;2),"Core", "Elective"),"")</f>
        <v/>
      </c>
    </row>
    <row r="68" spans="1:8" x14ac:dyDescent="0.25">
      <c r="A68" s="37"/>
      <c r="B68" s="61"/>
      <c r="C68" s="38"/>
      <c r="D68" s="38"/>
      <c r="E68" s="38"/>
      <c r="F68" s="38"/>
      <c r="G68" s="38"/>
      <c r="H68" s="38" t="str">
        <f t="shared" si="1"/>
        <v/>
      </c>
    </row>
    <row r="69" spans="1:8" x14ac:dyDescent="0.25">
      <c r="A69" s="37"/>
      <c r="B69" s="61"/>
      <c r="C69" s="38"/>
      <c r="D69" s="38"/>
      <c r="E69" s="38"/>
      <c r="F69" s="38"/>
      <c r="G69" s="38"/>
      <c r="H69" s="38" t="str">
        <f t="shared" si="1"/>
        <v/>
      </c>
    </row>
    <row r="70" spans="1:8" x14ac:dyDescent="0.25">
      <c r="A70" s="37"/>
      <c r="B70" s="61"/>
      <c r="C70" s="38"/>
      <c r="D70" s="38"/>
      <c r="E70" s="38"/>
      <c r="F70" s="38"/>
      <c r="G70" s="38"/>
      <c r="H70" s="38" t="str">
        <f t="shared" si="1"/>
        <v/>
      </c>
    </row>
    <row r="71" spans="1:8" x14ac:dyDescent="0.25">
      <c r="A71" s="37"/>
      <c r="B71" s="61"/>
      <c r="C71" s="38"/>
      <c r="D71" s="38"/>
      <c r="E71" s="38"/>
      <c r="F71" s="38"/>
      <c r="G71" s="38"/>
      <c r="H71" s="38" t="str">
        <f t="shared" si="1"/>
        <v/>
      </c>
    </row>
    <row r="72" spans="1:8" x14ac:dyDescent="0.25">
      <c r="A72" s="37"/>
      <c r="B72" s="61"/>
      <c r="C72" s="38"/>
      <c r="D72" s="38"/>
      <c r="E72" s="38"/>
      <c r="F72" s="38"/>
      <c r="G72" s="38"/>
      <c r="H72" s="38" t="str">
        <f t="shared" si="1"/>
        <v/>
      </c>
    </row>
    <row r="73" spans="1:8" x14ac:dyDescent="0.25">
      <c r="A73" s="37"/>
      <c r="B73" s="61"/>
      <c r="C73" s="38"/>
      <c r="D73" s="38"/>
      <c r="E73" s="38"/>
      <c r="F73" s="38"/>
      <c r="G73" s="38"/>
      <c r="H73" s="38" t="str">
        <f t="shared" si="1"/>
        <v/>
      </c>
    </row>
    <row r="74" spans="1:8" x14ac:dyDescent="0.25">
      <c r="A74" s="37"/>
      <c r="B74" s="61"/>
      <c r="C74" s="38"/>
      <c r="D74" s="38"/>
      <c r="E74" s="38"/>
      <c r="F74" s="38"/>
      <c r="G74" s="38"/>
      <c r="H74" s="38" t="str">
        <f t="shared" si="1"/>
        <v/>
      </c>
    </row>
    <row r="75" spans="1:8" x14ac:dyDescent="0.25">
      <c r="A75" s="37"/>
      <c r="B75" s="61"/>
      <c r="C75" s="38"/>
      <c r="D75" s="38"/>
      <c r="E75" s="38"/>
      <c r="F75" s="38"/>
      <c r="G75" s="38"/>
      <c r="H75" s="38" t="str">
        <f t="shared" si="1"/>
        <v/>
      </c>
    </row>
    <row r="76" spans="1:8" x14ac:dyDescent="0.25">
      <c r="A76" s="37"/>
      <c r="B76" s="61"/>
      <c r="C76" s="38"/>
      <c r="D76" s="38"/>
      <c r="E76" s="38"/>
      <c r="F76" s="38"/>
      <c r="G76" s="38"/>
      <c r="H76" s="38" t="str">
        <f t="shared" si="1"/>
        <v/>
      </c>
    </row>
    <row r="77" spans="1:8" x14ac:dyDescent="0.25">
      <c r="A77" s="37"/>
      <c r="B77" s="61"/>
      <c r="C77" s="38"/>
      <c r="D77" s="38"/>
      <c r="E77" s="38"/>
      <c r="F77" s="38"/>
      <c r="G77" s="38"/>
      <c r="H77" s="38" t="str">
        <f t="shared" si="1"/>
        <v/>
      </c>
    </row>
    <row r="78" spans="1:8" x14ac:dyDescent="0.25">
      <c r="A78" s="37"/>
      <c r="B78" s="61"/>
      <c r="C78" s="38"/>
      <c r="D78" s="38"/>
      <c r="E78" s="38"/>
      <c r="F78" s="38"/>
      <c r="G78" s="38"/>
      <c r="H78" s="38" t="str">
        <f t="shared" si="1"/>
        <v/>
      </c>
    </row>
    <row r="79" spans="1:8" x14ac:dyDescent="0.25">
      <c r="A79" s="37"/>
      <c r="B79" s="61"/>
      <c r="C79" s="38"/>
      <c r="D79" s="38"/>
      <c r="E79" s="38"/>
      <c r="F79" s="38"/>
      <c r="G79" s="38"/>
      <c r="H79" s="38" t="str">
        <f t="shared" si="1"/>
        <v/>
      </c>
    </row>
    <row r="80" spans="1:8" x14ac:dyDescent="0.25">
      <c r="A80" s="37"/>
      <c r="B80" s="61"/>
      <c r="C80" s="38"/>
      <c r="D80" s="38"/>
      <c r="E80" s="38"/>
      <c r="F80" s="38"/>
      <c r="G80" s="38"/>
      <c r="H80" s="38" t="str">
        <f t="shared" si="1"/>
        <v/>
      </c>
    </row>
    <row r="81" spans="1:8" x14ac:dyDescent="0.25">
      <c r="A81" s="37"/>
      <c r="B81" s="61"/>
      <c r="C81" s="38"/>
      <c r="D81" s="38"/>
      <c r="E81" s="38"/>
      <c r="F81" s="38"/>
      <c r="G81" s="38"/>
      <c r="H81" s="38" t="str">
        <f t="shared" si="1"/>
        <v/>
      </c>
    </row>
    <row r="82" spans="1:8" x14ac:dyDescent="0.25">
      <c r="A82" s="37"/>
      <c r="B82" s="61"/>
      <c r="C82" s="38"/>
      <c r="D82" s="38"/>
      <c r="E82" s="38"/>
      <c r="F82" s="38"/>
      <c r="G82" s="38"/>
      <c r="H82" s="38" t="str">
        <f t="shared" si="1"/>
        <v/>
      </c>
    </row>
    <row r="83" spans="1:8" x14ac:dyDescent="0.25">
      <c r="A83" s="37"/>
      <c r="B83" s="61"/>
      <c r="C83" s="38"/>
      <c r="D83" s="38"/>
      <c r="E83" s="38"/>
      <c r="F83" s="38"/>
      <c r="G83" s="38"/>
      <c r="H83" s="38" t="str">
        <f t="shared" si="1"/>
        <v/>
      </c>
    </row>
    <row r="84" spans="1:8" x14ac:dyDescent="0.25">
      <c r="A84" s="37"/>
      <c r="B84" s="61"/>
      <c r="C84" s="38"/>
      <c r="D84" s="38"/>
      <c r="E84" s="38"/>
      <c r="F84" s="38"/>
      <c r="G84" s="38"/>
      <c r="H84" s="38" t="str">
        <f t="shared" si="1"/>
        <v/>
      </c>
    </row>
    <row r="85" spans="1:8" x14ac:dyDescent="0.25">
      <c r="A85" s="37"/>
      <c r="B85" s="61"/>
      <c r="C85" s="38"/>
      <c r="D85" s="38"/>
      <c r="E85" s="38"/>
      <c r="F85" s="38"/>
      <c r="G85" s="38"/>
      <c r="H85" s="38" t="str">
        <f t="shared" si="1"/>
        <v/>
      </c>
    </row>
    <row r="86" spans="1:8" x14ac:dyDescent="0.25">
      <c r="A86" s="37"/>
      <c r="B86" s="61"/>
      <c r="C86" s="38"/>
      <c r="D86" s="38"/>
      <c r="E86" s="38"/>
      <c r="F86" s="38"/>
      <c r="G86" s="38"/>
      <c r="H86" s="38" t="str">
        <f t="shared" si="1"/>
        <v/>
      </c>
    </row>
    <row r="87" spans="1:8" x14ac:dyDescent="0.25">
      <c r="A87" s="37"/>
      <c r="B87" s="61"/>
      <c r="C87" s="38"/>
      <c r="D87" s="38"/>
      <c r="E87" s="38"/>
      <c r="F87" s="38"/>
      <c r="G87" s="38"/>
      <c r="H87" s="38" t="str">
        <f t="shared" si="1"/>
        <v/>
      </c>
    </row>
    <row r="88" spans="1:8" x14ac:dyDescent="0.25">
      <c r="A88" s="37"/>
      <c r="B88" s="61"/>
      <c r="C88" s="38"/>
      <c r="D88" s="38"/>
      <c r="E88" s="38"/>
      <c r="F88" s="38"/>
      <c r="G88" s="38"/>
      <c r="H88" s="38" t="str">
        <f t="shared" si="1"/>
        <v/>
      </c>
    </row>
    <row r="89" spans="1:8" x14ac:dyDescent="0.25">
      <c r="A89" s="37"/>
      <c r="B89" s="61"/>
      <c r="C89" s="38"/>
      <c r="D89" s="38"/>
      <c r="E89" s="38"/>
      <c r="F89" s="38"/>
      <c r="G89" s="38"/>
      <c r="H89" s="38" t="str">
        <f t="shared" si="1"/>
        <v/>
      </c>
    </row>
    <row r="90" spans="1:8" x14ac:dyDescent="0.25">
      <c r="A90" s="37"/>
      <c r="B90" s="61"/>
      <c r="C90" s="38"/>
      <c r="D90" s="38"/>
      <c r="E90" s="38"/>
      <c r="F90" s="38"/>
      <c r="G90" s="38"/>
      <c r="H90" s="38" t="str">
        <f t="shared" si="1"/>
        <v/>
      </c>
    </row>
    <row r="91" spans="1:8" x14ac:dyDescent="0.25">
      <c r="A91" s="37"/>
      <c r="B91" s="61"/>
      <c r="C91" s="38"/>
      <c r="D91" s="38"/>
      <c r="E91" s="38"/>
      <c r="F91" s="38"/>
      <c r="G91" s="38"/>
      <c r="H91" s="38" t="str">
        <f t="shared" si="1"/>
        <v/>
      </c>
    </row>
    <row r="92" spans="1:8" x14ac:dyDescent="0.25">
      <c r="A92" s="37"/>
      <c r="B92" s="61"/>
      <c r="C92" s="38"/>
      <c r="D92" s="38"/>
      <c r="E92" s="38"/>
      <c r="F92" s="38"/>
      <c r="G92" s="38"/>
      <c r="H92" s="38" t="str">
        <f t="shared" si="1"/>
        <v/>
      </c>
    </row>
    <row r="93" spans="1:8" x14ac:dyDescent="0.25">
      <c r="A93" s="37"/>
      <c r="B93" s="61"/>
      <c r="C93" s="38"/>
      <c r="D93" s="38"/>
      <c r="E93" s="38"/>
      <c r="F93" s="38"/>
      <c r="G93" s="38"/>
      <c r="H93" s="38" t="str">
        <f t="shared" si="1"/>
        <v/>
      </c>
    </row>
    <row r="94" spans="1:8" x14ac:dyDescent="0.25">
      <c r="A94" s="37"/>
      <c r="B94" s="61"/>
      <c r="C94" s="38"/>
      <c r="D94" s="38"/>
      <c r="E94" s="38"/>
      <c r="F94" s="38"/>
      <c r="G94" s="38"/>
      <c r="H94" s="38" t="str">
        <f t="shared" si="1"/>
        <v/>
      </c>
    </row>
    <row r="95" spans="1:8" x14ac:dyDescent="0.25">
      <c r="A95" s="37"/>
      <c r="B95" s="61"/>
      <c r="C95" s="38"/>
      <c r="D95" s="38"/>
      <c r="E95" s="38"/>
      <c r="F95" s="38"/>
      <c r="G95" s="38"/>
      <c r="H95" s="38" t="str">
        <f t="shared" si="1"/>
        <v/>
      </c>
    </row>
    <row r="96" spans="1:8" x14ac:dyDescent="0.25">
      <c r="A96" s="37"/>
      <c r="B96" s="61"/>
      <c r="C96" s="38"/>
      <c r="D96" s="38"/>
      <c r="E96" s="38"/>
      <c r="F96" s="38"/>
      <c r="G96" s="38"/>
      <c r="H96" s="38" t="str">
        <f t="shared" si="1"/>
        <v/>
      </c>
    </row>
    <row r="97" spans="1:8" x14ac:dyDescent="0.25">
      <c r="A97" s="37"/>
      <c r="B97" s="61"/>
      <c r="C97" s="38"/>
      <c r="D97" s="38"/>
      <c r="E97" s="38"/>
      <c r="F97" s="38"/>
      <c r="G97" s="38"/>
      <c r="H97" s="38" t="str">
        <f t="shared" si="1"/>
        <v/>
      </c>
    </row>
    <row r="98" spans="1:8" x14ac:dyDescent="0.25">
      <c r="A98" s="37"/>
      <c r="B98" s="61"/>
      <c r="C98" s="38"/>
      <c r="D98" s="38"/>
      <c r="E98" s="38"/>
      <c r="F98" s="38"/>
      <c r="G98" s="38"/>
      <c r="H98" s="38" t="str">
        <f t="shared" si="1"/>
        <v/>
      </c>
    </row>
    <row r="99" spans="1:8" x14ac:dyDescent="0.25">
      <c r="A99" s="37"/>
      <c r="B99" s="61"/>
      <c r="C99" s="38"/>
      <c r="D99" s="38"/>
      <c r="E99" s="38"/>
      <c r="F99" s="38"/>
      <c r="G99" s="38"/>
      <c r="H99" s="38" t="str">
        <f t="shared" si="1"/>
        <v/>
      </c>
    </row>
    <row r="100" spans="1:8" x14ac:dyDescent="0.25">
      <c r="A100" s="37"/>
      <c r="B100" s="61"/>
      <c r="C100" s="38"/>
      <c r="D100" s="38"/>
      <c r="E100" s="38"/>
      <c r="F100" s="38"/>
      <c r="G100" s="38"/>
      <c r="H100" s="38" t="str">
        <f t="shared" si="1"/>
        <v/>
      </c>
    </row>
  </sheetData>
  <mergeCells count="4">
    <mergeCell ref="I2:I8"/>
    <mergeCell ref="I9:I14"/>
    <mergeCell ref="I15:I21"/>
    <mergeCell ref="I22:I30"/>
  </mergeCells>
  <pageMargins left="0.7" right="0.7" top="0.75" bottom="0.75" header="0.3" footer="0.3"/>
  <pageSetup paperSize="9" scale="56" fitToHeight="0" orientation="landscape" r:id="rId1"/>
  <headerFooter>
    <oddHeader>&amp;C&amp;A        &amp;F        &amp;D        &amp;P /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O100"/>
  <sheetViews>
    <sheetView view="pageLayout" zoomScaleNormal="70" workbookViewId="0">
      <selection activeCell="B17" sqref="B17"/>
    </sheetView>
  </sheetViews>
  <sheetFormatPr defaultRowHeight="15" x14ac:dyDescent="0.25"/>
  <cols>
    <col min="1" max="1" width="13.140625" bestFit="1" customWidth="1"/>
    <col min="2" max="2" width="59.140625" style="35" customWidth="1"/>
    <col min="3" max="3" width="6.5703125" style="18" bestFit="1" customWidth="1"/>
    <col min="4" max="4" width="8.5703125" style="18" bestFit="1" customWidth="1"/>
    <col min="5" max="5" width="6.5703125" style="18" bestFit="1" customWidth="1"/>
    <col min="6" max="6" width="10.85546875" style="18" bestFit="1" customWidth="1"/>
    <col min="7" max="7" width="10.28515625" style="18" bestFit="1" customWidth="1"/>
    <col min="8" max="8" width="10.42578125" style="18" bestFit="1" customWidth="1"/>
    <col min="10" max="10" width="26.5703125" customWidth="1"/>
    <col min="11" max="12" width="22" customWidth="1"/>
    <col min="13" max="13" width="9.140625" style="18"/>
  </cols>
  <sheetData>
    <row r="1" spans="1:15" ht="30.75" thickBot="1" x14ac:dyDescent="0.3">
      <c r="A1" s="36" t="s">
        <v>171</v>
      </c>
      <c r="B1" s="36" t="s">
        <v>0</v>
      </c>
      <c r="C1" s="36" t="s">
        <v>174</v>
      </c>
      <c r="D1" s="36" t="s">
        <v>154</v>
      </c>
      <c r="E1" s="36" t="s">
        <v>175</v>
      </c>
      <c r="F1" s="36" t="s">
        <v>172</v>
      </c>
      <c r="G1" s="36" t="s">
        <v>176</v>
      </c>
      <c r="H1" s="36" t="s">
        <v>177</v>
      </c>
      <c r="I1" s="29" t="s">
        <v>152</v>
      </c>
      <c r="M1" s="28" t="s">
        <v>169</v>
      </c>
    </row>
    <row r="2" spans="1:15" s="19" customFormat="1" ht="28.5" customHeight="1" thickTop="1" x14ac:dyDescent="0.3">
      <c r="A2" s="63" t="s">
        <v>59</v>
      </c>
      <c r="B2" s="64" t="s">
        <v>60</v>
      </c>
      <c r="C2" s="65">
        <v>1.1000000000000001</v>
      </c>
      <c r="D2" s="18">
        <v>18</v>
      </c>
      <c r="E2" s="65"/>
      <c r="F2" s="65">
        <v>1.1000000000000001</v>
      </c>
      <c r="G2" s="65" t="s">
        <v>190</v>
      </c>
      <c r="H2" s="18" t="str">
        <f>IF(C2&lt;&gt;"",IF(AND(C2&gt;= 1,C2&lt;2),"Core", "Elective"),"")</f>
        <v>Core</v>
      </c>
      <c r="I2" s="131">
        <v>1</v>
      </c>
      <c r="J2" s="88" t="s">
        <v>28</v>
      </c>
      <c r="K2" s="89" t="s">
        <v>29</v>
      </c>
      <c r="L2" s="90" t="s">
        <v>30</v>
      </c>
      <c r="M2" s="18">
        <v>12</v>
      </c>
      <c r="N2" s="18"/>
      <c r="O2" s="18"/>
    </row>
    <row r="3" spans="1:15" s="19" customFormat="1" ht="28.5" customHeight="1" x14ac:dyDescent="0.25">
      <c r="A3" s="63" t="s">
        <v>61</v>
      </c>
      <c r="B3" s="64" t="s">
        <v>62</v>
      </c>
      <c r="C3" s="65">
        <v>1.1000000000000001</v>
      </c>
      <c r="D3" s="18">
        <v>36</v>
      </c>
      <c r="E3" s="65"/>
      <c r="F3" s="65">
        <v>1.1000000000000001</v>
      </c>
      <c r="G3" s="65" t="s">
        <v>190</v>
      </c>
      <c r="H3" s="18" t="str">
        <f t="shared" ref="H3:H66" si="0">IF(C3&lt;&gt;"",IF(AND(C3&gt;= 1,C3&lt;2),"Core", "Elective"),"")</f>
        <v>Core</v>
      </c>
      <c r="I3" s="129"/>
      <c r="J3" s="71" t="s">
        <v>59</v>
      </c>
      <c r="K3" s="91" t="s">
        <v>63</v>
      </c>
      <c r="L3" s="82" t="s">
        <v>89</v>
      </c>
      <c r="M3" s="18"/>
      <c r="N3" s="18"/>
      <c r="O3" s="18"/>
    </row>
    <row r="4" spans="1:15" s="19" customFormat="1" ht="28.5" customHeight="1" x14ac:dyDescent="0.25">
      <c r="A4" s="63" t="s">
        <v>67</v>
      </c>
      <c r="B4" s="64" t="s">
        <v>68</v>
      </c>
      <c r="C4" s="65">
        <v>1.1000000000000001</v>
      </c>
      <c r="D4" s="18">
        <v>18</v>
      </c>
      <c r="E4" s="65"/>
      <c r="F4" s="65">
        <v>1.1000000000000001</v>
      </c>
      <c r="G4" s="65" t="s">
        <v>190</v>
      </c>
      <c r="H4" s="18" t="str">
        <f t="shared" si="0"/>
        <v>Core</v>
      </c>
      <c r="I4" s="129"/>
      <c r="J4" s="71" t="s">
        <v>83</v>
      </c>
      <c r="K4" s="91" t="s">
        <v>65</v>
      </c>
      <c r="L4" s="82" t="s">
        <v>1</v>
      </c>
      <c r="M4" s="18"/>
      <c r="N4" s="18"/>
      <c r="O4" s="18"/>
    </row>
    <row r="5" spans="1:15" s="19" customFormat="1" ht="28.5" customHeight="1" x14ac:dyDescent="0.25">
      <c r="A5" s="63" t="s">
        <v>79</v>
      </c>
      <c r="B5" s="64" t="s">
        <v>80</v>
      </c>
      <c r="C5" s="65">
        <v>1.1000000000000001</v>
      </c>
      <c r="D5" s="18">
        <v>36</v>
      </c>
      <c r="E5" s="65"/>
      <c r="F5" s="65">
        <v>1.1000000000000001</v>
      </c>
      <c r="G5" s="65" t="s">
        <v>190</v>
      </c>
      <c r="H5" s="18" t="str">
        <f t="shared" si="0"/>
        <v>Core</v>
      </c>
      <c r="I5" s="129"/>
      <c r="J5" s="71" t="s">
        <v>67</v>
      </c>
      <c r="K5" s="69"/>
      <c r="L5" s="82" t="s">
        <v>9</v>
      </c>
      <c r="M5" s="18"/>
      <c r="N5" s="18"/>
      <c r="O5" s="18"/>
    </row>
    <row r="6" spans="1:15" s="19" customFormat="1" ht="28.5" customHeight="1" x14ac:dyDescent="0.25">
      <c r="A6" s="63" t="s">
        <v>83</v>
      </c>
      <c r="B6" s="64" t="s">
        <v>84</v>
      </c>
      <c r="C6" s="65">
        <v>1.2</v>
      </c>
      <c r="D6" s="18">
        <v>18</v>
      </c>
      <c r="E6" s="65"/>
      <c r="F6" s="65">
        <v>1.1000000000000001</v>
      </c>
      <c r="G6" s="65" t="s">
        <v>190</v>
      </c>
      <c r="H6" s="18" t="str">
        <f t="shared" si="0"/>
        <v>Core</v>
      </c>
      <c r="I6" s="129"/>
      <c r="J6" s="71" t="s">
        <v>79</v>
      </c>
      <c r="K6" s="69"/>
      <c r="L6" s="82" t="s">
        <v>17</v>
      </c>
      <c r="M6" s="18"/>
      <c r="N6" s="18"/>
      <c r="O6" s="18"/>
    </row>
    <row r="7" spans="1:15" s="19" customFormat="1" ht="28.5" customHeight="1" x14ac:dyDescent="0.25">
      <c r="A7" s="63" t="s">
        <v>1</v>
      </c>
      <c r="B7" s="64" t="s">
        <v>32</v>
      </c>
      <c r="C7" s="65">
        <v>1.1000000000000001</v>
      </c>
      <c r="D7" s="18">
        <v>36</v>
      </c>
      <c r="E7" s="65"/>
      <c r="F7" s="65">
        <v>1.2</v>
      </c>
      <c r="G7" s="65" t="s">
        <v>190</v>
      </c>
      <c r="H7" s="18" t="str">
        <f t="shared" si="0"/>
        <v>Core</v>
      </c>
      <c r="I7" s="129"/>
      <c r="J7" s="71" t="s">
        <v>61</v>
      </c>
      <c r="K7" s="69"/>
      <c r="L7" s="82"/>
      <c r="M7" s="18"/>
      <c r="N7" s="18"/>
      <c r="O7" s="18"/>
    </row>
    <row r="8" spans="1:15" s="19" customFormat="1" ht="28.5" customHeight="1" x14ac:dyDescent="0.25">
      <c r="A8" s="63" t="s">
        <v>63</v>
      </c>
      <c r="B8" s="64" t="s">
        <v>64</v>
      </c>
      <c r="C8" s="65">
        <v>1.1000000000000001</v>
      </c>
      <c r="D8" s="18">
        <v>72</v>
      </c>
      <c r="E8" s="65"/>
      <c r="F8" s="65">
        <v>1.2</v>
      </c>
      <c r="G8" s="65" t="s">
        <v>190</v>
      </c>
      <c r="H8" s="18" t="str">
        <f t="shared" si="0"/>
        <v>Core</v>
      </c>
      <c r="I8" s="129"/>
      <c r="J8" s="71"/>
      <c r="K8" s="69"/>
      <c r="L8" s="82"/>
      <c r="M8" s="18"/>
      <c r="N8" s="18"/>
      <c r="O8" s="18"/>
    </row>
    <row r="9" spans="1:15" s="19" customFormat="1" ht="28.5" customHeight="1" x14ac:dyDescent="0.25">
      <c r="A9" s="63" t="s">
        <v>65</v>
      </c>
      <c r="B9" s="64" t="s">
        <v>66</v>
      </c>
      <c r="C9" s="65">
        <v>1.1000000000000001</v>
      </c>
      <c r="D9" s="18">
        <v>36</v>
      </c>
      <c r="E9" s="65"/>
      <c r="F9" s="65">
        <v>1.2</v>
      </c>
      <c r="G9" s="65" t="s">
        <v>190</v>
      </c>
      <c r="H9" s="18" t="str">
        <f t="shared" si="0"/>
        <v>Core</v>
      </c>
      <c r="I9" s="129"/>
      <c r="J9" s="71"/>
      <c r="K9" s="69"/>
      <c r="L9" s="82"/>
      <c r="M9" s="18"/>
      <c r="N9" s="18"/>
      <c r="O9" s="18"/>
    </row>
    <row r="10" spans="1:15" s="19" customFormat="1" ht="28.5" customHeight="1" x14ac:dyDescent="0.25">
      <c r="A10" s="63" t="s">
        <v>9</v>
      </c>
      <c r="B10" s="64" t="s">
        <v>39</v>
      </c>
      <c r="C10" s="65">
        <v>1.1000000000000001</v>
      </c>
      <c r="D10" s="18">
        <v>1</v>
      </c>
      <c r="E10" s="65"/>
      <c r="F10" s="65">
        <v>1.3</v>
      </c>
      <c r="G10" s="65" t="s">
        <v>190</v>
      </c>
      <c r="H10" s="18" t="str">
        <f t="shared" si="0"/>
        <v>Core</v>
      </c>
      <c r="I10" s="129"/>
      <c r="J10" s="71"/>
      <c r="K10" s="69"/>
      <c r="L10" s="82"/>
      <c r="M10" s="18"/>
      <c r="N10" s="18"/>
      <c r="O10" s="18"/>
    </row>
    <row r="11" spans="1:15" s="19" customFormat="1" ht="28.5" customHeight="1" thickBot="1" x14ac:dyDescent="0.3">
      <c r="A11" s="63" t="s">
        <v>17</v>
      </c>
      <c r="B11" s="64" t="s">
        <v>44</v>
      </c>
      <c r="C11" s="65">
        <v>1.1000000000000001</v>
      </c>
      <c r="D11" s="18">
        <v>18</v>
      </c>
      <c r="E11" s="65"/>
      <c r="F11" s="65">
        <v>1.3</v>
      </c>
      <c r="G11" s="65" t="s">
        <v>190</v>
      </c>
      <c r="H11" s="18" t="str">
        <f t="shared" si="0"/>
        <v>Core</v>
      </c>
      <c r="I11" s="129"/>
      <c r="J11" s="71"/>
      <c r="K11" s="69"/>
      <c r="L11" s="82"/>
      <c r="M11" s="18"/>
      <c r="N11" s="18"/>
      <c r="O11" s="18"/>
    </row>
    <row r="12" spans="1:15" s="19" customFormat="1" ht="28.5" customHeight="1" thickTop="1" thickBot="1" x14ac:dyDescent="0.35">
      <c r="A12" s="63" t="s">
        <v>89</v>
      </c>
      <c r="B12" s="64" t="s">
        <v>90</v>
      </c>
      <c r="C12" s="65">
        <v>2.1</v>
      </c>
      <c r="D12" s="18">
        <v>18</v>
      </c>
      <c r="E12" s="65">
        <v>20</v>
      </c>
      <c r="F12" s="65">
        <v>1.3</v>
      </c>
      <c r="G12" s="65" t="s">
        <v>190</v>
      </c>
      <c r="H12" s="18" t="str">
        <f t="shared" si="0"/>
        <v>Elective</v>
      </c>
      <c r="I12" s="129"/>
      <c r="J12" s="88" t="s">
        <v>156</v>
      </c>
      <c r="K12" s="89" t="s">
        <v>157</v>
      </c>
      <c r="L12" s="92" t="s">
        <v>158</v>
      </c>
      <c r="M12" s="32">
        <v>9</v>
      </c>
      <c r="N12" s="18"/>
      <c r="O12" s="18"/>
    </row>
    <row r="13" spans="1:15" s="19" customFormat="1" ht="28.5" customHeight="1" x14ac:dyDescent="0.25">
      <c r="A13" s="63" t="s">
        <v>13</v>
      </c>
      <c r="B13" s="64" t="s">
        <v>40</v>
      </c>
      <c r="C13" s="65">
        <v>1.1000000000000001</v>
      </c>
      <c r="D13" s="18">
        <v>54</v>
      </c>
      <c r="E13" s="65"/>
      <c r="F13" s="65">
        <v>1.4</v>
      </c>
      <c r="G13" s="65" t="s">
        <v>190</v>
      </c>
      <c r="H13" s="18" t="str">
        <f t="shared" si="0"/>
        <v>Core</v>
      </c>
      <c r="I13" s="129"/>
      <c r="J13" s="71" t="s">
        <v>13</v>
      </c>
      <c r="K13" s="69" t="s">
        <v>69</v>
      </c>
      <c r="L13" s="82" t="s">
        <v>77</v>
      </c>
      <c r="M13" s="18"/>
      <c r="N13" s="18"/>
      <c r="O13" s="18"/>
    </row>
    <row r="14" spans="1:15" s="19" customFormat="1" ht="28.5" customHeight="1" x14ac:dyDescent="0.25">
      <c r="A14" s="78" t="s">
        <v>69</v>
      </c>
      <c r="B14" s="64" t="s">
        <v>70</v>
      </c>
      <c r="C14" s="65">
        <v>1.1000000000000001</v>
      </c>
      <c r="D14" s="18">
        <v>72</v>
      </c>
      <c r="E14" s="65"/>
      <c r="F14" s="65">
        <v>1.5</v>
      </c>
      <c r="G14" s="65" t="s">
        <v>190</v>
      </c>
      <c r="H14" s="18" t="str">
        <f t="shared" si="0"/>
        <v>Core</v>
      </c>
      <c r="I14" s="129"/>
      <c r="J14" s="71"/>
      <c r="K14" s="69" t="s">
        <v>71</v>
      </c>
      <c r="L14" s="82"/>
      <c r="M14" s="18"/>
      <c r="N14" s="18"/>
      <c r="O14" s="18"/>
    </row>
    <row r="15" spans="1:15" s="19" customFormat="1" ht="28.5" customHeight="1" x14ac:dyDescent="0.25">
      <c r="A15" s="63" t="s">
        <v>71</v>
      </c>
      <c r="B15" s="64" t="s">
        <v>72</v>
      </c>
      <c r="C15" s="65">
        <v>1.1000000000000001</v>
      </c>
      <c r="D15" s="18">
        <v>54</v>
      </c>
      <c r="E15" s="65"/>
      <c r="F15" s="65">
        <v>1.5</v>
      </c>
      <c r="G15" s="65" t="s">
        <v>190</v>
      </c>
      <c r="H15" s="18" t="str">
        <f t="shared" si="0"/>
        <v>Core</v>
      </c>
      <c r="I15" s="129"/>
      <c r="J15" s="71"/>
      <c r="K15" s="69" t="s">
        <v>73</v>
      </c>
      <c r="L15" s="82"/>
      <c r="M15" s="18"/>
      <c r="N15" s="18"/>
      <c r="O15" s="18"/>
    </row>
    <row r="16" spans="1:15" s="19" customFormat="1" ht="28.5" customHeight="1" x14ac:dyDescent="0.25">
      <c r="A16" s="63" t="s">
        <v>73</v>
      </c>
      <c r="B16" s="64" t="s">
        <v>74</v>
      </c>
      <c r="C16" s="65">
        <v>1.1000000000000001</v>
      </c>
      <c r="D16" s="18">
        <v>36</v>
      </c>
      <c r="E16" s="65"/>
      <c r="F16" s="65">
        <v>1.5</v>
      </c>
      <c r="G16" s="65" t="s">
        <v>190</v>
      </c>
      <c r="H16" s="18" t="str">
        <f t="shared" si="0"/>
        <v>Core</v>
      </c>
      <c r="I16" s="129"/>
      <c r="J16" s="71"/>
      <c r="K16" s="69"/>
      <c r="L16" s="82"/>
      <c r="M16" s="18"/>
      <c r="N16" s="18"/>
      <c r="O16" s="18"/>
    </row>
    <row r="17" spans="1:15" s="19" customFormat="1" ht="28.5" customHeight="1" thickBot="1" x14ac:dyDescent="0.3">
      <c r="A17" s="63" t="s">
        <v>77</v>
      </c>
      <c r="B17" s="64" t="s">
        <v>78</v>
      </c>
      <c r="C17" s="65">
        <v>1.1000000000000001</v>
      </c>
      <c r="D17" s="18">
        <v>72</v>
      </c>
      <c r="E17" s="65"/>
      <c r="F17" s="65">
        <v>1.6</v>
      </c>
      <c r="G17" s="65" t="s">
        <v>190</v>
      </c>
      <c r="H17" s="18" t="str">
        <f t="shared" si="0"/>
        <v>Core</v>
      </c>
      <c r="I17" s="129"/>
      <c r="J17" s="71"/>
      <c r="K17" s="69"/>
      <c r="L17" s="82"/>
      <c r="M17" s="18"/>
      <c r="N17" s="18"/>
      <c r="O17" s="18"/>
    </row>
    <row r="18" spans="1:15" s="19" customFormat="1" ht="28.5" customHeight="1" thickTop="1" thickBot="1" x14ac:dyDescent="0.35">
      <c r="A18" s="63" t="s">
        <v>8</v>
      </c>
      <c r="B18" s="64" t="s">
        <v>38</v>
      </c>
      <c r="C18" s="65">
        <v>1.1000000000000001</v>
      </c>
      <c r="D18" s="18">
        <v>54</v>
      </c>
      <c r="E18" s="65"/>
      <c r="F18" s="65">
        <v>2.1</v>
      </c>
      <c r="G18" s="65" t="s">
        <v>190</v>
      </c>
      <c r="H18" s="18" t="str">
        <f t="shared" si="0"/>
        <v>Core</v>
      </c>
      <c r="I18" s="131">
        <v>2</v>
      </c>
      <c r="J18" s="88" t="s">
        <v>28</v>
      </c>
      <c r="K18" s="89" t="s">
        <v>29</v>
      </c>
      <c r="L18" s="92" t="s">
        <v>30</v>
      </c>
      <c r="M18" s="32">
        <v>11</v>
      </c>
      <c r="N18" s="18"/>
      <c r="O18" s="18"/>
    </row>
    <row r="19" spans="1:15" s="19" customFormat="1" ht="28.5" customHeight="1" x14ac:dyDescent="0.25">
      <c r="A19" s="63" t="s">
        <v>93</v>
      </c>
      <c r="B19" s="64" t="s">
        <v>94</v>
      </c>
      <c r="C19" s="65">
        <v>6</v>
      </c>
      <c r="D19" s="18">
        <v>72</v>
      </c>
      <c r="E19" s="65">
        <v>80</v>
      </c>
      <c r="F19" s="65">
        <v>2.1</v>
      </c>
      <c r="G19" s="65" t="s">
        <v>190</v>
      </c>
      <c r="H19" s="18" t="str">
        <f t="shared" si="0"/>
        <v>Elective</v>
      </c>
      <c r="I19" s="129"/>
      <c r="J19" s="71" t="s">
        <v>8</v>
      </c>
      <c r="K19" s="69" t="s">
        <v>12</v>
      </c>
      <c r="L19" s="82" t="s">
        <v>75</v>
      </c>
      <c r="M19" s="18"/>
      <c r="N19" s="18"/>
      <c r="O19" s="18"/>
    </row>
    <row r="20" spans="1:15" s="19" customFormat="1" ht="28.5" customHeight="1" x14ac:dyDescent="0.25">
      <c r="A20" s="78" t="s">
        <v>12</v>
      </c>
      <c r="B20" s="64" t="s">
        <v>191</v>
      </c>
      <c r="C20" s="65">
        <v>1.1000000000000001</v>
      </c>
      <c r="D20" s="18">
        <v>54</v>
      </c>
      <c r="E20" s="65"/>
      <c r="F20" s="65">
        <v>2.2000000000000002</v>
      </c>
      <c r="G20" s="65" t="s">
        <v>190</v>
      </c>
      <c r="H20" s="18" t="str">
        <f t="shared" si="0"/>
        <v>Core</v>
      </c>
      <c r="I20" s="129"/>
      <c r="J20" s="71" t="s">
        <v>93</v>
      </c>
      <c r="K20" s="69"/>
      <c r="L20" s="82"/>
      <c r="M20" s="18"/>
      <c r="N20" s="18"/>
      <c r="O20" s="18"/>
    </row>
    <row r="21" spans="1:15" s="19" customFormat="1" ht="28.5" customHeight="1" x14ac:dyDescent="0.25">
      <c r="A21" s="63" t="s">
        <v>75</v>
      </c>
      <c r="B21" s="64" t="s">
        <v>76</v>
      </c>
      <c r="C21" s="65">
        <v>1.1000000000000001</v>
      </c>
      <c r="D21" s="18">
        <v>54</v>
      </c>
      <c r="E21" s="65"/>
      <c r="F21" s="65">
        <v>2.2999999999999998</v>
      </c>
      <c r="G21" s="65" t="s">
        <v>190</v>
      </c>
      <c r="H21" s="18" t="str">
        <f t="shared" si="0"/>
        <v>Core</v>
      </c>
      <c r="I21" s="129"/>
      <c r="J21" s="71"/>
      <c r="K21" s="69"/>
      <c r="L21" s="82"/>
      <c r="M21" s="18"/>
      <c r="N21" s="18"/>
      <c r="O21" s="18"/>
    </row>
    <row r="22" spans="1:15" s="19" customFormat="1" ht="28.5" customHeight="1" thickBot="1" x14ac:dyDescent="0.3">
      <c r="A22" s="63" t="s">
        <v>91</v>
      </c>
      <c r="B22" s="64" t="s">
        <v>92</v>
      </c>
      <c r="C22" s="65">
        <v>3</v>
      </c>
      <c r="D22" s="18">
        <v>54</v>
      </c>
      <c r="E22" s="65">
        <v>60</v>
      </c>
      <c r="F22" s="65">
        <v>2.4</v>
      </c>
      <c r="G22" s="65" t="s">
        <v>190</v>
      </c>
      <c r="H22" s="18" t="str">
        <f t="shared" si="0"/>
        <v>Elective</v>
      </c>
      <c r="I22" s="129"/>
      <c r="J22" s="71"/>
      <c r="K22" s="69"/>
      <c r="L22" s="82"/>
      <c r="M22" s="18"/>
      <c r="N22" s="18"/>
      <c r="O22" s="18"/>
    </row>
    <row r="23" spans="1:15" s="19" customFormat="1" ht="28.5" customHeight="1" thickTop="1" thickBot="1" x14ac:dyDescent="0.35">
      <c r="A23" s="63" t="s">
        <v>20</v>
      </c>
      <c r="B23" s="64" t="s">
        <v>52</v>
      </c>
      <c r="C23" s="65">
        <v>4</v>
      </c>
      <c r="D23" s="18">
        <v>54</v>
      </c>
      <c r="E23" s="65">
        <v>60</v>
      </c>
      <c r="F23" s="65">
        <v>2.4</v>
      </c>
      <c r="G23" s="65" t="s">
        <v>190</v>
      </c>
      <c r="H23" s="18" t="str">
        <f t="shared" si="0"/>
        <v>Elective</v>
      </c>
      <c r="I23" s="129"/>
      <c r="J23" s="88" t="s">
        <v>156</v>
      </c>
      <c r="K23" s="89" t="s">
        <v>157</v>
      </c>
      <c r="L23" s="92" t="s">
        <v>158</v>
      </c>
      <c r="M23" s="32">
        <v>10</v>
      </c>
      <c r="N23" s="18"/>
      <c r="O23" s="18"/>
    </row>
    <row r="24" spans="1:15" s="19" customFormat="1" ht="28.5" customHeight="1" x14ac:dyDescent="0.25">
      <c r="A24" s="63" t="s">
        <v>81</v>
      </c>
      <c r="B24" s="64" t="s">
        <v>82</v>
      </c>
      <c r="C24" s="65">
        <v>1.1000000000000001</v>
      </c>
      <c r="D24" s="18">
        <v>54</v>
      </c>
      <c r="E24" s="65"/>
      <c r="F24" s="65">
        <v>2.5</v>
      </c>
      <c r="G24" s="65" t="s">
        <v>190</v>
      </c>
      <c r="H24" s="18" t="str">
        <f t="shared" si="0"/>
        <v>Core</v>
      </c>
      <c r="I24" s="129"/>
      <c r="J24" s="71" t="s">
        <v>91</v>
      </c>
      <c r="K24" s="69" t="s">
        <v>81</v>
      </c>
      <c r="L24" s="82" t="s">
        <v>85</v>
      </c>
      <c r="M24" s="18"/>
      <c r="N24" s="18"/>
      <c r="O24" s="18"/>
    </row>
    <row r="25" spans="1:15" s="19" customFormat="1" ht="28.5" customHeight="1" x14ac:dyDescent="0.25">
      <c r="A25" s="63" t="s">
        <v>85</v>
      </c>
      <c r="B25" s="64" t="s">
        <v>86</v>
      </c>
      <c r="C25" s="65">
        <v>2.1</v>
      </c>
      <c r="D25" s="18">
        <v>40</v>
      </c>
      <c r="E25" s="65">
        <v>60</v>
      </c>
      <c r="F25" s="65">
        <v>2.6</v>
      </c>
      <c r="G25" s="65" t="s">
        <v>190</v>
      </c>
      <c r="H25" s="18" t="str">
        <f t="shared" si="0"/>
        <v>Elective</v>
      </c>
      <c r="I25" s="129"/>
      <c r="J25" s="71" t="s">
        <v>20</v>
      </c>
      <c r="K25" s="69"/>
      <c r="L25" s="82" t="s">
        <v>87</v>
      </c>
      <c r="M25" s="18"/>
      <c r="N25" s="18"/>
      <c r="O25" s="18"/>
    </row>
    <row r="26" spans="1:15" s="19" customFormat="1" ht="28.5" customHeight="1" x14ac:dyDescent="0.25">
      <c r="A26" s="63" t="s">
        <v>87</v>
      </c>
      <c r="B26" s="64" t="s">
        <v>88</v>
      </c>
      <c r="C26" s="65">
        <v>2.1</v>
      </c>
      <c r="D26" s="18">
        <v>60</v>
      </c>
      <c r="E26" s="65">
        <v>60</v>
      </c>
      <c r="F26" s="65">
        <v>2.6</v>
      </c>
      <c r="G26" s="65" t="s">
        <v>190</v>
      </c>
      <c r="H26" s="18" t="str">
        <f t="shared" si="0"/>
        <v>Elective</v>
      </c>
      <c r="I26" s="129"/>
      <c r="J26" s="93"/>
      <c r="K26" s="68"/>
      <c r="L26" s="94"/>
      <c r="M26" s="18"/>
      <c r="N26" s="18"/>
      <c r="O26" s="18"/>
    </row>
    <row r="27" spans="1:15" s="19" customFormat="1" ht="28.5" customHeight="1" x14ac:dyDescent="0.3">
      <c r="A27" s="63" t="s">
        <v>24</v>
      </c>
      <c r="B27" s="64" t="s">
        <v>49</v>
      </c>
      <c r="C27" s="65">
        <v>6</v>
      </c>
      <c r="D27" s="18">
        <v>72</v>
      </c>
      <c r="E27" s="65">
        <v>80</v>
      </c>
      <c r="F27" s="65">
        <v>3.1</v>
      </c>
      <c r="G27" s="65" t="s">
        <v>190</v>
      </c>
      <c r="H27" s="18" t="str">
        <f t="shared" si="0"/>
        <v>Elective</v>
      </c>
      <c r="I27" s="129"/>
      <c r="J27" s="95"/>
      <c r="K27" s="96"/>
      <c r="L27" s="96"/>
      <c r="M27" s="18"/>
      <c r="N27" s="18"/>
      <c r="O27" s="18"/>
    </row>
    <row r="28" spans="1:15" s="19" customFormat="1" ht="28.5" customHeight="1" thickBot="1" x14ac:dyDescent="0.3">
      <c r="A28" s="63" t="s">
        <v>4</v>
      </c>
      <c r="B28" s="83" t="s">
        <v>35</v>
      </c>
      <c r="C28" s="84">
        <v>1.1000000000000001</v>
      </c>
      <c r="D28" s="18">
        <v>36</v>
      </c>
      <c r="E28" s="84"/>
      <c r="F28" s="65">
        <v>3.2</v>
      </c>
      <c r="G28" s="65" t="s">
        <v>190</v>
      </c>
      <c r="H28" s="18" t="str">
        <f t="shared" si="0"/>
        <v>Core</v>
      </c>
      <c r="I28" s="129"/>
      <c r="J28" s="97"/>
      <c r="K28" s="72"/>
      <c r="L28" s="81"/>
      <c r="M28" s="18"/>
      <c r="N28" s="18"/>
      <c r="O28" s="18"/>
    </row>
    <row r="29" spans="1:15" s="19" customFormat="1" ht="28.5" customHeight="1" thickTop="1" thickBot="1" x14ac:dyDescent="0.35">
      <c r="A29" s="85" t="s">
        <v>6</v>
      </c>
      <c r="B29" s="35" t="s">
        <v>36</v>
      </c>
      <c r="C29" s="18">
        <v>1.1000000000000001</v>
      </c>
      <c r="D29" s="18">
        <v>18</v>
      </c>
      <c r="E29" s="18"/>
      <c r="F29" s="18">
        <v>3.2</v>
      </c>
      <c r="G29" s="18" t="s">
        <v>190</v>
      </c>
      <c r="H29" s="18" t="str">
        <f t="shared" si="0"/>
        <v>Core</v>
      </c>
      <c r="I29" s="131">
        <v>3</v>
      </c>
      <c r="J29" s="88" t="s">
        <v>28</v>
      </c>
      <c r="K29" s="89" t="s">
        <v>29</v>
      </c>
      <c r="L29" s="92" t="s">
        <v>30</v>
      </c>
      <c r="M29" s="32">
        <v>9</v>
      </c>
      <c r="N29" s="18"/>
      <c r="O29" s="18"/>
    </row>
    <row r="30" spans="1:15" s="19" customFormat="1" ht="28.5" customHeight="1" x14ac:dyDescent="0.25">
      <c r="A30" s="85" t="s">
        <v>11</v>
      </c>
      <c r="B30" s="35" t="s">
        <v>51</v>
      </c>
      <c r="C30" s="18">
        <v>1.1000000000000001</v>
      </c>
      <c r="D30" s="18">
        <v>54</v>
      </c>
      <c r="E30" s="18"/>
      <c r="F30" s="18">
        <v>3.2</v>
      </c>
      <c r="G30" s="18" t="s">
        <v>190</v>
      </c>
      <c r="H30" s="18" t="str">
        <f t="shared" si="0"/>
        <v>Core</v>
      </c>
      <c r="I30" s="129"/>
      <c r="J30" s="71" t="s">
        <v>24</v>
      </c>
      <c r="K30" s="69" t="s">
        <v>4</v>
      </c>
      <c r="L30" s="71" t="s">
        <v>14</v>
      </c>
      <c r="M30" s="18"/>
      <c r="N30" s="18"/>
      <c r="O30" s="18"/>
    </row>
    <row r="31" spans="1:15" s="19" customFormat="1" ht="28.5" customHeight="1" x14ac:dyDescent="0.25">
      <c r="A31" s="85" t="s">
        <v>23</v>
      </c>
      <c r="B31" s="35" t="s">
        <v>56</v>
      </c>
      <c r="C31" s="18">
        <v>6</v>
      </c>
      <c r="D31" s="18">
        <v>36</v>
      </c>
      <c r="E31" s="18">
        <v>40</v>
      </c>
      <c r="F31" s="18">
        <v>3.2</v>
      </c>
      <c r="G31" s="18" t="s">
        <v>190</v>
      </c>
      <c r="H31" s="18" t="str">
        <f t="shared" si="0"/>
        <v>Elective</v>
      </c>
      <c r="I31" s="129"/>
      <c r="J31" s="71"/>
      <c r="K31" s="69" t="s">
        <v>6</v>
      </c>
      <c r="L31" s="82"/>
      <c r="M31" s="18"/>
      <c r="N31" s="18"/>
      <c r="O31" s="18"/>
    </row>
    <row r="32" spans="1:15" s="19" customFormat="1" ht="28.5" customHeight="1" x14ac:dyDescent="0.25">
      <c r="A32" s="85" t="s">
        <v>14</v>
      </c>
      <c r="B32" s="35" t="s">
        <v>41</v>
      </c>
      <c r="C32" s="18">
        <v>1.1000000000000001</v>
      </c>
      <c r="D32" s="18">
        <v>54</v>
      </c>
      <c r="E32" s="18"/>
      <c r="F32" s="18">
        <v>3.3</v>
      </c>
      <c r="G32" s="18" t="s">
        <v>190</v>
      </c>
      <c r="H32" s="18" t="str">
        <f t="shared" si="0"/>
        <v>Core</v>
      </c>
      <c r="I32" s="129"/>
      <c r="J32" s="71"/>
      <c r="K32" s="69" t="s">
        <v>23</v>
      </c>
      <c r="L32" s="82"/>
      <c r="M32" s="18"/>
      <c r="N32" s="18"/>
      <c r="O32" s="18"/>
    </row>
    <row r="33" spans="1:15" s="19" customFormat="1" ht="28.5" customHeight="1" x14ac:dyDescent="0.25">
      <c r="A33" s="85" t="s">
        <v>102</v>
      </c>
      <c r="B33" s="35" t="s">
        <v>103</v>
      </c>
      <c r="C33" s="18">
        <v>6</v>
      </c>
      <c r="D33" s="18">
        <v>54</v>
      </c>
      <c r="E33" s="18">
        <v>60</v>
      </c>
      <c r="F33" s="18">
        <v>3.4</v>
      </c>
      <c r="G33" s="18" t="s">
        <v>190</v>
      </c>
      <c r="H33" s="18" t="str">
        <f t="shared" si="0"/>
        <v>Elective</v>
      </c>
      <c r="I33" s="129"/>
      <c r="J33" s="71"/>
      <c r="K33" s="69" t="s">
        <v>11</v>
      </c>
      <c r="L33" s="82"/>
      <c r="M33" s="18"/>
      <c r="N33" s="18"/>
      <c r="O33" s="18"/>
    </row>
    <row r="34" spans="1:15" s="19" customFormat="1" ht="28.5" customHeight="1" thickBot="1" x14ac:dyDescent="0.3">
      <c r="A34" s="85" t="s">
        <v>7</v>
      </c>
      <c r="B34" s="35" t="s">
        <v>37</v>
      </c>
      <c r="C34" s="18">
        <v>1.1000000000000001</v>
      </c>
      <c r="D34" s="18">
        <v>54</v>
      </c>
      <c r="E34" s="18"/>
      <c r="F34" s="18">
        <v>3.5</v>
      </c>
      <c r="G34" s="18" t="s">
        <v>190</v>
      </c>
      <c r="H34" s="18" t="str">
        <f t="shared" si="0"/>
        <v>Core</v>
      </c>
      <c r="I34" s="129"/>
      <c r="J34" s="71"/>
      <c r="K34" s="69"/>
      <c r="L34" s="82"/>
      <c r="M34" s="18"/>
      <c r="N34" s="18"/>
      <c r="O34" s="18"/>
    </row>
    <row r="35" spans="1:15" s="19" customFormat="1" ht="28.5" customHeight="1" thickTop="1" thickBot="1" x14ac:dyDescent="0.35">
      <c r="A35" s="85" t="s">
        <v>99</v>
      </c>
      <c r="B35" s="35" t="s">
        <v>100</v>
      </c>
      <c r="C35" s="18">
        <v>6</v>
      </c>
      <c r="D35" s="18">
        <v>72</v>
      </c>
      <c r="E35" s="18">
        <v>80</v>
      </c>
      <c r="F35" s="18">
        <v>3.5</v>
      </c>
      <c r="G35" s="18" t="s">
        <v>190</v>
      </c>
      <c r="H35" s="18" t="str">
        <f t="shared" si="0"/>
        <v>Elective</v>
      </c>
      <c r="I35" s="129"/>
      <c r="J35" s="88" t="s">
        <v>156</v>
      </c>
      <c r="K35" s="89" t="s">
        <v>157</v>
      </c>
      <c r="L35" s="92" t="s">
        <v>158</v>
      </c>
      <c r="M35" s="32">
        <v>12</v>
      </c>
      <c r="N35" s="18"/>
      <c r="O35" s="18"/>
    </row>
    <row r="36" spans="1:15" s="19" customFormat="1" ht="28.5" customHeight="1" x14ac:dyDescent="0.25">
      <c r="A36" s="85" t="s">
        <v>3</v>
      </c>
      <c r="B36" s="35" t="s">
        <v>34</v>
      </c>
      <c r="C36" s="18">
        <v>1.1000000000000001</v>
      </c>
      <c r="D36" s="18">
        <v>54</v>
      </c>
      <c r="E36" s="18"/>
      <c r="F36" s="18">
        <v>3.6</v>
      </c>
      <c r="G36" s="18" t="s">
        <v>190</v>
      </c>
      <c r="H36" s="18" t="str">
        <f t="shared" si="0"/>
        <v>Core</v>
      </c>
      <c r="I36" s="129"/>
      <c r="J36" s="71" t="s">
        <v>102</v>
      </c>
      <c r="K36" s="69" t="s">
        <v>7</v>
      </c>
      <c r="L36" s="82" t="s">
        <v>3</v>
      </c>
      <c r="M36" s="18"/>
      <c r="N36" s="18"/>
      <c r="O36" s="18"/>
    </row>
    <row r="37" spans="1:15" s="19" customFormat="1" ht="28.5" customHeight="1" x14ac:dyDescent="0.25">
      <c r="A37" s="85" t="s">
        <v>5</v>
      </c>
      <c r="B37" s="35" t="s">
        <v>55</v>
      </c>
      <c r="C37" s="18">
        <v>1.1000000000000001</v>
      </c>
      <c r="D37" s="18">
        <v>36</v>
      </c>
      <c r="E37" s="18"/>
      <c r="F37" s="18">
        <v>3.6</v>
      </c>
      <c r="G37" s="18" t="s">
        <v>190</v>
      </c>
      <c r="H37" s="18" t="str">
        <f t="shared" si="0"/>
        <v>Core</v>
      </c>
      <c r="I37" s="129"/>
      <c r="J37" s="71"/>
      <c r="K37" s="69" t="s">
        <v>99</v>
      </c>
      <c r="L37" s="82" t="s">
        <v>97</v>
      </c>
      <c r="M37" s="18"/>
      <c r="N37" s="18"/>
      <c r="O37" s="18"/>
    </row>
    <row r="38" spans="1:15" s="19" customFormat="1" ht="28.5" customHeight="1" x14ac:dyDescent="0.25">
      <c r="A38" s="85" t="s">
        <v>10</v>
      </c>
      <c r="B38" s="35" t="s">
        <v>54</v>
      </c>
      <c r="C38" s="18">
        <v>1.1000000000000001</v>
      </c>
      <c r="D38" s="18">
        <v>18</v>
      </c>
      <c r="E38" s="18"/>
      <c r="F38" s="18">
        <v>3.6</v>
      </c>
      <c r="G38" s="18" t="s">
        <v>190</v>
      </c>
      <c r="H38" s="18" t="str">
        <f t="shared" si="0"/>
        <v>Core</v>
      </c>
      <c r="I38" s="129"/>
      <c r="J38" s="71"/>
      <c r="K38" s="69"/>
      <c r="L38" s="82" t="s">
        <v>5</v>
      </c>
      <c r="M38" s="18"/>
      <c r="N38" s="18"/>
      <c r="O38" s="18"/>
    </row>
    <row r="39" spans="1:15" s="19" customFormat="1" ht="28.5" customHeight="1" x14ac:dyDescent="0.25">
      <c r="A39" s="85" t="s">
        <v>15</v>
      </c>
      <c r="B39" s="35" t="s">
        <v>42</v>
      </c>
      <c r="C39" s="18">
        <v>1.1000000000000001</v>
      </c>
      <c r="D39" s="18">
        <v>36</v>
      </c>
      <c r="E39" s="18"/>
      <c r="F39" s="18">
        <v>3.6</v>
      </c>
      <c r="G39" s="18" t="s">
        <v>190</v>
      </c>
      <c r="H39" s="18" t="str">
        <f t="shared" si="0"/>
        <v>Core</v>
      </c>
      <c r="I39" s="129"/>
      <c r="J39" s="71"/>
      <c r="K39" s="69"/>
      <c r="L39" s="82" t="s">
        <v>15</v>
      </c>
      <c r="M39" s="18"/>
      <c r="N39" s="18"/>
      <c r="O39" s="18"/>
    </row>
    <row r="40" spans="1:15" s="19" customFormat="1" ht="28.5" customHeight="1" x14ac:dyDescent="0.25">
      <c r="A40" s="85" t="s">
        <v>16</v>
      </c>
      <c r="B40" s="35" t="s">
        <v>43</v>
      </c>
      <c r="C40" s="18">
        <v>1.1000000000000001</v>
      </c>
      <c r="D40" s="18">
        <v>54</v>
      </c>
      <c r="E40" s="18"/>
      <c r="F40" s="18">
        <v>3.6</v>
      </c>
      <c r="G40" s="18" t="s">
        <v>190</v>
      </c>
      <c r="H40" s="18" t="str">
        <f t="shared" si="0"/>
        <v>Core</v>
      </c>
      <c r="I40" s="129"/>
      <c r="J40" s="71"/>
      <c r="K40" s="69"/>
      <c r="L40" s="82" t="s">
        <v>16</v>
      </c>
      <c r="M40" s="18"/>
      <c r="N40" s="18"/>
      <c r="O40" s="18"/>
    </row>
    <row r="41" spans="1:15" s="19" customFormat="1" ht="28.5" customHeight="1" thickBot="1" x14ac:dyDescent="0.3">
      <c r="A41" s="85" t="s">
        <v>97</v>
      </c>
      <c r="B41" s="35" t="s">
        <v>98</v>
      </c>
      <c r="C41" s="18">
        <v>6</v>
      </c>
      <c r="D41" s="18">
        <v>18</v>
      </c>
      <c r="E41" s="18">
        <v>20</v>
      </c>
      <c r="F41" s="18">
        <v>3.6</v>
      </c>
      <c r="G41" s="18" t="s">
        <v>190</v>
      </c>
      <c r="H41" s="18" t="str">
        <f t="shared" si="0"/>
        <v>Elective</v>
      </c>
      <c r="I41" s="130"/>
      <c r="J41" s="71"/>
      <c r="K41" s="69"/>
      <c r="L41" s="82" t="s">
        <v>10</v>
      </c>
      <c r="M41" s="18"/>
      <c r="N41" s="18"/>
      <c r="O41" s="18"/>
    </row>
    <row r="42" spans="1:15" s="19" customFormat="1" ht="28.5" customHeight="1" thickTop="1" thickBot="1" x14ac:dyDescent="0.35">
      <c r="A42" s="85" t="s">
        <v>95</v>
      </c>
      <c r="B42" s="35" t="s">
        <v>96</v>
      </c>
      <c r="C42" s="18">
        <v>6</v>
      </c>
      <c r="D42" s="18">
        <v>54</v>
      </c>
      <c r="E42" s="18">
        <v>60</v>
      </c>
      <c r="F42" s="18">
        <v>4.0999999999999996</v>
      </c>
      <c r="G42" s="18" t="s">
        <v>190</v>
      </c>
      <c r="H42" s="18" t="str">
        <f t="shared" si="0"/>
        <v>Elective</v>
      </c>
      <c r="I42" s="132">
        <v>4</v>
      </c>
      <c r="J42" s="88" t="s">
        <v>28</v>
      </c>
      <c r="K42" s="89" t="s">
        <v>29</v>
      </c>
      <c r="L42" s="92" t="s">
        <v>30</v>
      </c>
      <c r="M42" s="32">
        <v>11</v>
      </c>
      <c r="N42" s="18"/>
      <c r="O42" s="18"/>
    </row>
    <row r="43" spans="1:15" s="19" customFormat="1" ht="28.5" customHeight="1" x14ac:dyDescent="0.25">
      <c r="A43" s="85" t="s">
        <v>101</v>
      </c>
      <c r="B43" s="35" t="s">
        <v>194</v>
      </c>
      <c r="C43" s="18">
        <v>6</v>
      </c>
      <c r="D43" s="18">
        <v>54</v>
      </c>
      <c r="E43" s="18">
        <v>60</v>
      </c>
      <c r="F43" s="18">
        <v>4.2</v>
      </c>
      <c r="G43" s="18" t="s">
        <v>190</v>
      </c>
      <c r="H43" s="18" t="str">
        <f t="shared" si="0"/>
        <v>Elective</v>
      </c>
      <c r="I43" s="133"/>
      <c r="J43" s="71" t="s">
        <v>95</v>
      </c>
      <c r="K43" s="69" t="s">
        <v>101</v>
      </c>
      <c r="L43" s="82"/>
      <c r="M43" s="18"/>
      <c r="N43" s="18"/>
      <c r="O43" s="18"/>
    </row>
    <row r="44" spans="1:15" s="19" customFormat="1" ht="28.5" customHeight="1" x14ac:dyDescent="0.25">
      <c r="A44" s="85" t="s">
        <v>104</v>
      </c>
      <c r="B44" s="35" t="s">
        <v>105</v>
      </c>
      <c r="C44" s="18">
        <v>6</v>
      </c>
      <c r="D44" s="18">
        <v>54</v>
      </c>
      <c r="E44" s="18">
        <v>60</v>
      </c>
      <c r="F44" s="18">
        <v>4.2</v>
      </c>
      <c r="G44" s="18" t="s">
        <v>190</v>
      </c>
      <c r="H44" s="18" t="str">
        <f t="shared" si="0"/>
        <v>Elective</v>
      </c>
      <c r="I44" s="133"/>
      <c r="J44" s="71"/>
      <c r="K44" s="69" t="s">
        <v>104</v>
      </c>
      <c r="L44" s="82"/>
      <c r="M44" s="18"/>
      <c r="N44" s="18"/>
      <c r="O44" s="18"/>
    </row>
    <row r="45" spans="1:15" s="19" customFormat="1" ht="28.5" customHeight="1" x14ac:dyDescent="0.25">
      <c r="A45" s="85"/>
      <c r="B45" s="35"/>
      <c r="C45" s="18"/>
      <c r="D45" s="18"/>
      <c r="E45" s="18"/>
      <c r="F45" s="18"/>
      <c r="G45" s="18"/>
      <c r="H45" s="18" t="str">
        <f t="shared" si="0"/>
        <v/>
      </c>
      <c r="I45" s="133"/>
      <c r="J45" s="71"/>
      <c r="K45" s="69"/>
      <c r="L45" s="82"/>
      <c r="M45" s="18"/>
      <c r="N45" s="18"/>
      <c r="O45" s="18"/>
    </row>
    <row r="46" spans="1:15" s="19" customFormat="1" ht="28.5" customHeight="1" x14ac:dyDescent="0.25">
      <c r="A46" s="85"/>
      <c r="B46" s="35"/>
      <c r="C46" s="18"/>
      <c r="D46" s="18"/>
      <c r="E46" s="18"/>
      <c r="F46" s="18"/>
      <c r="G46" s="18"/>
      <c r="H46" s="18" t="str">
        <f t="shared" si="0"/>
        <v/>
      </c>
      <c r="I46" s="133"/>
      <c r="J46" s="71"/>
      <c r="K46" s="69"/>
      <c r="L46" s="82"/>
      <c r="M46" s="18"/>
      <c r="N46" s="18"/>
      <c r="O46" s="18"/>
    </row>
    <row r="47" spans="1:15" s="19" customFormat="1" ht="28.5" customHeight="1" x14ac:dyDescent="0.25">
      <c r="B47" s="35"/>
      <c r="C47" s="18"/>
      <c r="D47" s="18"/>
      <c r="E47" s="18"/>
      <c r="F47" s="18"/>
      <c r="G47" s="18"/>
      <c r="H47" s="18" t="str">
        <f t="shared" si="0"/>
        <v/>
      </c>
      <c r="I47" s="133"/>
      <c r="J47" s="71"/>
      <c r="K47" s="69"/>
      <c r="L47" s="82"/>
      <c r="M47" s="18"/>
      <c r="N47" s="18"/>
      <c r="O47" s="18"/>
    </row>
    <row r="48" spans="1:15" s="19" customFormat="1" ht="28.5" customHeight="1" thickBot="1" x14ac:dyDescent="0.3">
      <c r="B48" s="35"/>
      <c r="C48" s="18"/>
      <c r="D48" s="18"/>
      <c r="E48" s="18"/>
      <c r="F48" s="18"/>
      <c r="G48" s="18"/>
      <c r="H48" s="18" t="str">
        <f t="shared" si="0"/>
        <v/>
      </c>
      <c r="I48" s="133"/>
      <c r="J48" s="71"/>
      <c r="K48" s="69"/>
      <c r="L48" s="82"/>
      <c r="M48" s="18"/>
      <c r="N48"/>
      <c r="O48"/>
    </row>
    <row r="49" spans="1:13" ht="15" customHeight="1" thickTop="1" thickBot="1" x14ac:dyDescent="0.35">
      <c r="A49" s="37"/>
      <c r="B49" s="61"/>
      <c r="C49" s="38"/>
      <c r="D49" s="38"/>
      <c r="E49" s="38"/>
      <c r="F49" s="38"/>
      <c r="G49" s="38"/>
      <c r="H49" s="38" t="str">
        <f t="shared" si="0"/>
        <v/>
      </c>
      <c r="I49" s="133"/>
      <c r="J49" s="11" t="s">
        <v>156</v>
      </c>
      <c r="K49" s="5" t="s">
        <v>157</v>
      </c>
      <c r="L49" s="31" t="s">
        <v>158</v>
      </c>
      <c r="M49" s="32"/>
    </row>
    <row r="50" spans="1:13" ht="15" customHeight="1" x14ac:dyDescent="0.25">
      <c r="A50" s="37"/>
      <c r="B50" s="61"/>
      <c r="C50" s="38"/>
      <c r="D50" s="38"/>
      <c r="E50" s="38"/>
      <c r="F50" s="38"/>
      <c r="G50" s="38"/>
      <c r="H50" s="38" t="str">
        <f t="shared" si="0"/>
        <v/>
      </c>
      <c r="I50" s="133"/>
      <c r="J50" s="9"/>
      <c r="K50" s="1"/>
      <c r="L50" s="2"/>
    </row>
    <row r="51" spans="1:13" ht="15" customHeight="1" x14ac:dyDescent="0.25">
      <c r="A51" s="37"/>
      <c r="B51" s="61"/>
      <c r="C51" s="38"/>
      <c r="D51" s="38"/>
      <c r="E51" s="38"/>
      <c r="F51" s="38"/>
      <c r="G51" s="38"/>
      <c r="H51" s="38" t="str">
        <f t="shared" si="0"/>
        <v/>
      </c>
      <c r="I51" s="133"/>
      <c r="J51" s="9"/>
      <c r="K51" s="1"/>
      <c r="L51" s="2"/>
    </row>
    <row r="52" spans="1:13" ht="15.75" customHeight="1" x14ac:dyDescent="0.25">
      <c r="A52" s="37"/>
      <c r="B52" s="61"/>
      <c r="C52" s="38"/>
      <c r="D52" s="38"/>
      <c r="E52" s="38"/>
      <c r="F52" s="38"/>
      <c r="G52" s="38"/>
      <c r="H52" s="38" t="str">
        <f t="shared" si="0"/>
        <v/>
      </c>
      <c r="I52" s="133"/>
      <c r="J52" s="9"/>
      <c r="K52" s="1"/>
      <c r="L52" s="2"/>
    </row>
    <row r="53" spans="1:13" ht="15.75" customHeight="1" x14ac:dyDescent="0.25">
      <c r="A53" s="37"/>
      <c r="B53" s="61"/>
      <c r="C53" s="38"/>
      <c r="D53" s="38"/>
      <c r="E53" s="38"/>
      <c r="F53" s="38"/>
      <c r="G53" s="38"/>
      <c r="H53" s="38" t="str">
        <f t="shared" si="0"/>
        <v/>
      </c>
      <c r="I53" s="133"/>
      <c r="J53" s="9"/>
      <c r="K53" s="1"/>
      <c r="L53" s="2"/>
    </row>
    <row r="54" spans="1:13" x14ac:dyDescent="0.25">
      <c r="A54" s="37"/>
      <c r="B54" s="61"/>
      <c r="C54" s="38"/>
      <c r="D54" s="38"/>
      <c r="E54" s="38"/>
      <c r="F54" s="38"/>
      <c r="G54" s="38"/>
      <c r="H54" s="38" t="str">
        <f t="shared" si="0"/>
        <v/>
      </c>
      <c r="I54" s="133"/>
      <c r="J54" s="9"/>
      <c r="K54" s="1"/>
      <c r="L54" s="2"/>
    </row>
    <row r="55" spans="1:13" ht="15.75" thickBot="1" x14ac:dyDescent="0.3">
      <c r="A55" s="37"/>
      <c r="B55" s="61"/>
      <c r="C55" s="38"/>
      <c r="D55" s="38"/>
      <c r="E55" s="38"/>
      <c r="F55" s="38"/>
      <c r="G55" s="38"/>
      <c r="H55" s="38" t="str">
        <f t="shared" si="0"/>
        <v/>
      </c>
      <c r="I55" s="134"/>
      <c r="J55" s="12"/>
      <c r="K55" s="3"/>
      <c r="L55" s="4"/>
    </row>
    <row r="56" spans="1:13" x14ac:dyDescent="0.25">
      <c r="A56" s="37"/>
      <c r="B56" s="61"/>
      <c r="C56" s="38"/>
      <c r="D56" s="38"/>
      <c r="E56" s="38"/>
      <c r="F56" s="38"/>
      <c r="G56" s="38"/>
      <c r="H56" s="38" t="str">
        <f t="shared" si="0"/>
        <v/>
      </c>
    </row>
    <row r="57" spans="1:13" x14ac:dyDescent="0.25">
      <c r="A57" s="37"/>
      <c r="B57" s="61"/>
      <c r="C57" s="38"/>
      <c r="D57" s="38"/>
      <c r="E57" s="38"/>
      <c r="F57" s="38"/>
      <c r="G57" s="38"/>
      <c r="H57" s="38" t="str">
        <f t="shared" si="0"/>
        <v/>
      </c>
      <c r="L57" s="30" t="s">
        <v>168</v>
      </c>
      <c r="M57" s="18">
        <f>SUM(M2:M55)*18</f>
        <v>1332</v>
      </c>
    </row>
    <row r="58" spans="1:13" x14ac:dyDescent="0.25">
      <c r="A58" s="37"/>
      <c r="B58" s="61"/>
      <c r="C58" s="38"/>
      <c r="D58" s="38"/>
      <c r="E58" s="38"/>
      <c r="F58" s="38"/>
      <c r="G58" s="38"/>
      <c r="H58" s="38" t="str">
        <f t="shared" si="0"/>
        <v/>
      </c>
      <c r="L58" s="34" t="s">
        <v>173</v>
      </c>
      <c r="M58" s="18">
        <v>0.8</v>
      </c>
    </row>
    <row r="59" spans="1:13" x14ac:dyDescent="0.25">
      <c r="A59" s="37"/>
      <c r="B59" s="61"/>
      <c r="C59" s="38"/>
      <c r="D59" s="38"/>
      <c r="E59" s="38"/>
      <c r="F59" s="38"/>
      <c r="G59" s="38"/>
      <c r="H59" s="38" t="str">
        <f t="shared" si="0"/>
        <v/>
      </c>
      <c r="L59" t="s">
        <v>195</v>
      </c>
      <c r="M59" s="18">
        <f>M57*M58</f>
        <v>1065.6000000000001</v>
      </c>
    </row>
    <row r="60" spans="1:13" x14ac:dyDescent="0.25">
      <c r="A60" s="37"/>
      <c r="B60" s="61"/>
      <c r="C60" s="38"/>
      <c r="D60" s="38"/>
      <c r="E60" s="38"/>
      <c r="F60" s="38"/>
      <c r="G60" s="38"/>
      <c r="H60" s="38" t="str">
        <f t="shared" si="0"/>
        <v/>
      </c>
      <c r="L60" t="s">
        <v>196</v>
      </c>
      <c r="M60" s="18">
        <v>1080</v>
      </c>
    </row>
    <row r="61" spans="1:13" x14ac:dyDescent="0.25">
      <c r="A61" s="37"/>
      <c r="B61" s="61"/>
      <c r="C61" s="38"/>
      <c r="D61" s="38"/>
      <c r="E61" s="38"/>
      <c r="F61" s="38"/>
      <c r="G61" s="38"/>
      <c r="H61" s="38" t="str">
        <f t="shared" si="0"/>
        <v/>
      </c>
    </row>
    <row r="62" spans="1:13" x14ac:dyDescent="0.25">
      <c r="A62" s="37"/>
      <c r="B62" s="61"/>
      <c r="C62" s="38"/>
      <c r="D62" s="38"/>
      <c r="E62" s="38"/>
      <c r="F62" s="38"/>
      <c r="G62" s="38"/>
      <c r="H62" s="38" t="str">
        <f t="shared" si="0"/>
        <v/>
      </c>
    </row>
    <row r="63" spans="1:13" x14ac:dyDescent="0.25">
      <c r="A63" s="37"/>
      <c r="B63" s="61"/>
      <c r="C63" s="38"/>
      <c r="D63" s="38"/>
      <c r="E63" s="38"/>
      <c r="F63" s="38"/>
      <c r="G63" s="38"/>
      <c r="H63" s="38" t="str">
        <f t="shared" si="0"/>
        <v/>
      </c>
    </row>
    <row r="64" spans="1:13" x14ac:dyDescent="0.25">
      <c r="A64" s="37"/>
      <c r="B64" s="61"/>
      <c r="C64" s="38"/>
      <c r="D64" s="38"/>
      <c r="E64" s="38"/>
      <c r="F64" s="38"/>
      <c r="G64" s="38"/>
      <c r="H64" s="38" t="str">
        <f t="shared" si="0"/>
        <v/>
      </c>
    </row>
    <row r="65" spans="1:8" x14ac:dyDescent="0.25">
      <c r="A65" s="37"/>
      <c r="B65" s="61"/>
      <c r="C65" s="38"/>
      <c r="D65" s="38"/>
      <c r="E65" s="38"/>
      <c r="F65" s="38"/>
      <c r="G65" s="38"/>
      <c r="H65" s="38" t="str">
        <f t="shared" si="0"/>
        <v/>
      </c>
    </row>
    <row r="66" spans="1:8" x14ac:dyDescent="0.25">
      <c r="A66" s="37"/>
      <c r="B66" s="61"/>
      <c r="C66" s="38"/>
      <c r="D66" s="38"/>
      <c r="E66" s="38"/>
      <c r="F66" s="38"/>
      <c r="G66" s="38"/>
      <c r="H66" s="38" t="str">
        <f t="shared" si="0"/>
        <v/>
      </c>
    </row>
    <row r="67" spans="1:8" x14ac:dyDescent="0.25">
      <c r="A67" s="37"/>
      <c r="B67" s="61"/>
      <c r="C67" s="38"/>
      <c r="D67" s="38"/>
      <c r="E67" s="38"/>
      <c r="F67" s="38"/>
      <c r="G67" s="38"/>
      <c r="H67" s="38" t="str">
        <f t="shared" ref="H67:H100" si="1">IF(C67&lt;&gt;"",IF(AND(C67&gt;= 1,C67&lt;2),"Core", "Elective"),"")</f>
        <v/>
      </c>
    </row>
    <row r="68" spans="1:8" x14ac:dyDescent="0.25">
      <c r="A68" s="37"/>
      <c r="B68" s="61"/>
      <c r="C68" s="38"/>
      <c r="D68" s="38"/>
      <c r="E68" s="38"/>
      <c r="F68" s="38"/>
      <c r="G68" s="38"/>
      <c r="H68" s="38" t="str">
        <f t="shared" si="1"/>
        <v/>
      </c>
    </row>
    <row r="69" spans="1:8" x14ac:dyDescent="0.25">
      <c r="A69" s="37"/>
      <c r="B69" s="61"/>
      <c r="C69" s="38"/>
      <c r="D69" s="38"/>
      <c r="E69" s="38"/>
      <c r="F69" s="38"/>
      <c r="G69" s="38"/>
      <c r="H69" s="38" t="str">
        <f t="shared" si="1"/>
        <v/>
      </c>
    </row>
    <row r="70" spans="1:8" x14ac:dyDescent="0.25">
      <c r="A70" s="37"/>
      <c r="B70" s="61"/>
      <c r="C70" s="38"/>
      <c r="D70" s="38"/>
      <c r="E70" s="38"/>
      <c r="F70" s="38"/>
      <c r="G70" s="38"/>
      <c r="H70" s="38" t="str">
        <f t="shared" si="1"/>
        <v/>
      </c>
    </row>
    <row r="71" spans="1:8" x14ac:dyDescent="0.25">
      <c r="A71" s="37"/>
      <c r="B71" s="61"/>
      <c r="C71" s="38"/>
      <c r="D71" s="38"/>
      <c r="E71" s="38"/>
      <c r="F71" s="38"/>
      <c r="G71" s="38"/>
      <c r="H71" s="38" t="str">
        <f t="shared" si="1"/>
        <v/>
      </c>
    </row>
    <row r="72" spans="1:8" x14ac:dyDescent="0.25">
      <c r="A72" s="37"/>
      <c r="B72" s="61"/>
      <c r="C72" s="38"/>
      <c r="D72" s="38"/>
      <c r="E72" s="38"/>
      <c r="F72" s="38"/>
      <c r="G72" s="38"/>
      <c r="H72" s="38" t="str">
        <f t="shared" si="1"/>
        <v/>
      </c>
    </row>
    <row r="73" spans="1:8" x14ac:dyDescent="0.25">
      <c r="A73" s="37"/>
      <c r="B73" s="61"/>
      <c r="C73" s="38"/>
      <c r="D73" s="38"/>
      <c r="E73" s="38"/>
      <c r="F73" s="38"/>
      <c r="G73" s="38"/>
      <c r="H73" s="38" t="str">
        <f t="shared" si="1"/>
        <v/>
      </c>
    </row>
    <row r="74" spans="1:8" x14ac:dyDescent="0.25">
      <c r="A74" s="37"/>
      <c r="B74" s="61"/>
      <c r="C74" s="38"/>
      <c r="D74" s="38"/>
      <c r="E74" s="38"/>
      <c r="F74" s="38"/>
      <c r="G74" s="38"/>
      <c r="H74" s="38" t="str">
        <f t="shared" si="1"/>
        <v/>
      </c>
    </row>
    <row r="75" spans="1:8" x14ac:dyDescent="0.25">
      <c r="A75" s="37"/>
      <c r="B75" s="61"/>
      <c r="C75" s="38"/>
      <c r="D75" s="38"/>
      <c r="E75" s="38"/>
      <c r="F75" s="38"/>
      <c r="G75" s="38"/>
      <c r="H75" s="38" t="str">
        <f t="shared" si="1"/>
        <v/>
      </c>
    </row>
    <row r="76" spans="1:8" x14ac:dyDescent="0.25">
      <c r="A76" s="37"/>
      <c r="B76" s="61"/>
      <c r="C76" s="38"/>
      <c r="D76" s="38"/>
      <c r="E76" s="38"/>
      <c r="F76" s="38"/>
      <c r="G76" s="38"/>
      <c r="H76" s="38" t="str">
        <f t="shared" si="1"/>
        <v/>
      </c>
    </row>
    <row r="77" spans="1:8" x14ac:dyDescent="0.25">
      <c r="A77" s="37"/>
      <c r="B77" s="61"/>
      <c r="C77" s="38"/>
      <c r="D77" s="38"/>
      <c r="E77" s="38"/>
      <c r="F77" s="38"/>
      <c r="G77" s="38"/>
      <c r="H77" s="38" t="str">
        <f t="shared" si="1"/>
        <v/>
      </c>
    </row>
    <row r="78" spans="1:8" x14ac:dyDescent="0.25">
      <c r="A78" s="37"/>
      <c r="B78" s="61"/>
      <c r="C78" s="38"/>
      <c r="D78" s="38"/>
      <c r="E78" s="38"/>
      <c r="F78" s="38"/>
      <c r="G78" s="38"/>
      <c r="H78" s="38" t="str">
        <f t="shared" si="1"/>
        <v/>
      </c>
    </row>
    <row r="79" spans="1:8" x14ac:dyDescent="0.25">
      <c r="A79" s="37"/>
      <c r="B79" s="61"/>
      <c r="C79" s="38"/>
      <c r="D79" s="38"/>
      <c r="E79" s="38"/>
      <c r="F79" s="38"/>
      <c r="G79" s="38"/>
      <c r="H79" s="38" t="str">
        <f t="shared" si="1"/>
        <v/>
      </c>
    </row>
    <row r="80" spans="1:8" x14ac:dyDescent="0.25">
      <c r="A80" s="37"/>
      <c r="B80" s="61"/>
      <c r="C80" s="38"/>
      <c r="D80" s="38"/>
      <c r="E80" s="38"/>
      <c r="F80" s="38"/>
      <c r="G80" s="38"/>
      <c r="H80" s="38" t="str">
        <f t="shared" si="1"/>
        <v/>
      </c>
    </row>
    <row r="81" spans="1:8" x14ac:dyDescent="0.25">
      <c r="A81" s="37"/>
      <c r="B81" s="61"/>
      <c r="C81" s="38"/>
      <c r="D81" s="38"/>
      <c r="E81" s="38"/>
      <c r="F81" s="38"/>
      <c r="G81" s="38"/>
      <c r="H81" s="38" t="str">
        <f t="shared" si="1"/>
        <v/>
      </c>
    </row>
    <row r="82" spans="1:8" x14ac:dyDescent="0.25">
      <c r="A82" s="37"/>
      <c r="B82" s="61"/>
      <c r="C82" s="38"/>
      <c r="D82" s="38"/>
      <c r="E82" s="38"/>
      <c r="F82" s="38"/>
      <c r="G82" s="38"/>
      <c r="H82" s="38" t="str">
        <f t="shared" si="1"/>
        <v/>
      </c>
    </row>
    <row r="83" spans="1:8" x14ac:dyDescent="0.25">
      <c r="A83" s="37"/>
      <c r="B83" s="61"/>
      <c r="C83" s="38"/>
      <c r="D83" s="38"/>
      <c r="E83" s="38"/>
      <c r="F83" s="38"/>
      <c r="G83" s="38"/>
      <c r="H83" s="38" t="str">
        <f t="shared" si="1"/>
        <v/>
      </c>
    </row>
    <row r="84" spans="1:8" x14ac:dyDescent="0.25">
      <c r="A84" s="37"/>
      <c r="B84" s="61"/>
      <c r="C84" s="38"/>
      <c r="D84" s="38"/>
      <c r="E84" s="38"/>
      <c r="F84" s="38"/>
      <c r="G84" s="38"/>
      <c r="H84" s="38" t="str">
        <f t="shared" si="1"/>
        <v/>
      </c>
    </row>
    <row r="85" spans="1:8" x14ac:dyDescent="0.25">
      <c r="A85" s="37"/>
      <c r="B85" s="61"/>
      <c r="C85" s="38"/>
      <c r="D85" s="38"/>
      <c r="E85" s="38"/>
      <c r="F85" s="38"/>
      <c r="G85" s="38"/>
      <c r="H85" s="38" t="str">
        <f t="shared" si="1"/>
        <v/>
      </c>
    </row>
    <row r="86" spans="1:8" x14ac:dyDescent="0.25">
      <c r="A86" s="37"/>
      <c r="B86" s="61"/>
      <c r="C86" s="38"/>
      <c r="D86" s="38"/>
      <c r="E86" s="38"/>
      <c r="F86" s="38"/>
      <c r="G86" s="38"/>
      <c r="H86" s="38" t="str">
        <f t="shared" si="1"/>
        <v/>
      </c>
    </row>
    <row r="87" spans="1:8" x14ac:dyDescent="0.25">
      <c r="A87" s="37"/>
      <c r="B87" s="61"/>
      <c r="C87" s="38"/>
      <c r="D87" s="38"/>
      <c r="E87" s="38"/>
      <c r="F87" s="38"/>
      <c r="G87" s="38"/>
      <c r="H87" s="38" t="str">
        <f t="shared" si="1"/>
        <v/>
      </c>
    </row>
    <row r="88" spans="1:8" x14ac:dyDescent="0.25">
      <c r="A88" s="37"/>
      <c r="B88" s="61"/>
      <c r="C88" s="38"/>
      <c r="D88" s="38"/>
      <c r="E88" s="38"/>
      <c r="F88" s="38"/>
      <c r="G88" s="38"/>
      <c r="H88" s="38" t="str">
        <f t="shared" si="1"/>
        <v/>
      </c>
    </row>
    <row r="89" spans="1:8" x14ac:dyDescent="0.25">
      <c r="A89" s="37"/>
      <c r="B89" s="61"/>
      <c r="C89" s="38"/>
      <c r="D89" s="38"/>
      <c r="E89" s="38"/>
      <c r="F89" s="38"/>
      <c r="G89" s="38"/>
      <c r="H89" s="38" t="str">
        <f t="shared" si="1"/>
        <v/>
      </c>
    </row>
    <row r="90" spans="1:8" x14ac:dyDescent="0.25">
      <c r="A90" s="37"/>
      <c r="B90" s="61"/>
      <c r="C90" s="38"/>
      <c r="D90" s="38"/>
      <c r="E90" s="38"/>
      <c r="F90" s="38"/>
      <c r="G90" s="38"/>
      <c r="H90" s="38" t="str">
        <f t="shared" si="1"/>
        <v/>
      </c>
    </row>
    <row r="91" spans="1:8" x14ac:dyDescent="0.25">
      <c r="A91" s="37"/>
      <c r="B91" s="61"/>
      <c r="C91" s="38"/>
      <c r="D91" s="38"/>
      <c r="E91" s="38"/>
      <c r="F91" s="38"/>
      <c r="G91" s="38"/>
      <c r="H91" s="38" t="str">
        <f t="shared" si="1"/>
        <v/>
      </c>
    </row>
    <row r="92" spans="1:8" x14ac:dyDescent="0.25">
      <c r="A92" s="37"/>
      <c r="B92" s="61"/>
      <c r="C92" s="38"/>
      <c r="D92" s="38"/>
      <c r="E92" s="38"/>
      <c r="F92" s="38"/>
      <c r="G92" s="38"/>
      <c r="H92" s="38" t="str">
        <f t="shared" si="1"/>
        <v/>
      </c>
    </row>
    <row r="93" spans="1:8" x14ac:dyDescent="0.25">
      <c r="A93" s="37"/>
      <c r="B93" s="61"/>
      <c r="C93" s="38"/>
      <c r="D93" s="38"/>
      <c r="E93" s="38"/>
      <c r="F93" s="38"/>
      <c r="G93" s="38"/>
      <c r="H93" s="38" t="str">
        <f t="shared" si="1"/>
        <v/>
      </c>
    </row>
    <row r="94" spans="1:8" x14ac:dyDescent="0.25">
      <c r="A94" s="37"/>
      <c r="B94" s="61"/>
      <c r="C94" s="38"/>
      <c r="D94" s="38"/>
      <c r="E94" s="38"/>
      <c r="F94" s="38"/>
      <c r="G94" s="38"/>
      <c r="H94" s="38" t="str">
        <f t="shared" si="1"/>
        <v/>
      </c>
    </row>
    <row r="95" spans="1:8" x14ac:dyDescent="0.25">
      <c r="A95" s="37"/>
      <c r="B95" s="61"/>
      <c r="C95" s="38"/>
      <c r="D95" s="38"/>
      <c r="E95" s="38"/>
      <c r="F95" s="38"/>
      <c r="G95" s="38"/>
      <c r="H95" s="38" t="str">
        <f t="shared" si="1"/>
        <v/>
      </c>
    </row>
    <row r="96" spans="1:8" x14ac:dyDescent="0.25">
      <c r="A96" s="37"/>
      <c r="B96" s="61"/>
      <c r="C96" s="38"/>
      <c r="D96" s="38"/>
      <c r="E96" s="38"/>
      <c r="F96" s="38"/>
      <c r="G96" s="38"/>
      <c r="H96" s="38" t="str">
        <f t="shared" si="1"/>
        <v/>
      </c>
    </row>
    <row r="97" spans="1:8" x14ac:dyDescent="0.25">
      <c r="A97" s="37"/>
      <c r="B97" s="61"/>
      <c r="C97" s="38"/>
      <c r="D97" s="38"/>
      <c r="E97" s="38"/>
      <c r="F97" s="38"/>
      <c r="G97" s="38"/>
      <c r="H97" s="38" t="str">
        <f t="shared" si="1"/>
        <v/>
      </c>
    </row>
    <row r="98" spans="1:8" x14ac:dyDescent="0.25">
      <c r="A98" s="37"/>
      <c r="B98" s="61"/>
      <c r="C98" s="38"/>
      <c r="D98" s="38"/>
      <c r="E98" s="38"/>
      <c r="F98" s="38"/>
      <c r="G98" s="38"/>
      <c r="H98" s="38" t="str">
        <f t="shared" si="1"/>
        <v/>
      </c>
    </row>
    <row r="99" spans="1:8" x14ac:dyDescent="0.25">
      <c r="A99" s="37"/>
      <c r="B99" s="61"/>
      <c r="C99" s="38"/>
      <c r="D99" s="38"/>
      <c r="E99" s="38"/>
      <c r="F99" s="38"/>
      <c r="G99" s="38"/>
      <c r="H99" s="38" t="str">
        <f t="shared" si="1"/>
        <v/>
      </c>
    </row>
    <row r="100" spans="1:8" x14ac:dyDescent="0.25">
      <c r="A100" s="37"/>
      <c r="B100" s="61"/>
      <c r="C100" s="38"/>
      <c r="D100" s="38"/>
      <c r="E100" s="38"/>
      <c r="F100" s="38"/>
      <c r="G100" s="38"/>
      <c r="H100" s="38" t="str">
        <f t="shared" si="1"/>
        <v/>
      </c>
    </row>
  </sheetData>
  <mergeCells count="4">
    <mergeCell ref="I2:I17"/>
    <mergeCell ref="I18:I28"/>
    <mergeCell ref="I29:I41"/>
    <mergeCell ref="I42:I55"/>
  </mergeCells>
  <pageMargins left="0.7" right="0.7" top="0.75" bottom="0.75" header="0.3" footer="0.3"/>
  <pageSetup paperSize="9" scale="61" fitToHeight="0" orientation="landscape" r:id="rId1"/>
  <headerFooter>
    <oddHeader>&amp;C&amp;A        &amp;F        &amp;D        &amp;P / &amp;N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O100"/>
  <sheetViews>
    <sheetView view="pageLayout" zoomScale="70" zoomScaleNormal="85" zoomScalePageLayoutView="70" workbookViewId="0">
      <selection activeCell="B14" sqref="B14"/>
    </sheetView>
  </sheetViews>
  <sheetFormatPr defaultRowHeight="15" x14ac:dyDescent="0.25"/>
  <cols>
    <col min="1" max="1" width="13.140625" bestFit="1" customWidth="1"/>
    <col min="2" max="2" width="59.140625" style="35" customWidth="1"/>
    <col min="3" max="3" width="6.5703125" style="18" bestFit="1" customWidth="1"/>
    <col min="4" max="4" width="8.5703125" style="18" bestFit="1" customWidth="1"/>
    <col min="5" max="5" width="6.5703125" style="18" bestFit="1" customWidth="1"/>
    <col min="6" max="6" width="10.85546875" style="18" bestFit="1" customWidth="1"/>
    <col min="7" max="7" width="10.28515625" style="18" bestFit="1" customWidth="1"/>
    <col min="8" max="8" width="10.42578125" style="18" bestFit="1" customWidth="1"/>
    <col min="10" max="10" width="26.5703125" customWidth="1"/>
    <col min="11" max="12" width="22" customWidth="1"/>
  </cols>
  <sheetData>
    <row r="1" spans="1:15" ht="30.75" thickBot="1" x14ac:dyDescent="0.3">
      <c r="A1" s="36" t="s">
        <v>171</v>
      </c>
      <c r="B1" s="36" t="s">
        <v>0</v>
      </c>
      <c r="C1" s="36" t="s">
        <v>174</v>
      </c>
      <c r="D1" s="36" t="s">
        <v>154</v>
      </c>
      <c r="E1" s="36" t="s">
        <v>175</v>
      </c>
      <c r="F1" s="36" t="s">
        <v>172</v>
      </c>
      <c r="G1" s="36" t="s">
        <v>176</v>
      </c>
      <c r="H1" s="36" t="s">
        <v>177</v>
      </c>
      <c r="I1" s="29" t="s">
        <v>152</v>
      </c>
      <c r="M1" s="28" t="s">
        <v>167</v>
      </c>
    </row>
    <row r="2" spans="1:15" s="19" customFormat="1" ht="26.25" customHeight="1" x14ac:dyDescent="0.3">
      <c r="A2" s="63" t="s">
        <v>59</v>
      </c>
      <c r="B2" s="64" t="s">
        <v>60</v>
      </c>
      <c r="C2" s="65">
        <v>1.1000000000000001</v>
      </c>
      <c r="D2" s="18">
        <v>18</v>
      </c>
      <c r="E2" s="65"/>
      <c r="F2" s="65">
        <v>1.1000000000000001</v>
      </c>
      <c r="G2" s="65" t="s">
        <v>190</v>
      </c>
      <c r="H2" s="18" t="str">
        <f>IF(C2&lt;&gt;"",IF(AND(C2&gt;= 1,C2&lt;2),"Core", "Elective"),"")</f>
        <v>Core</v>
      </c>
      <c r="I2" s="125">
        <v>1</v>
      </c>
      <c r="J2" s="102" t="s">
        <v>28</v>
      </c>
      <c r="K2" s="66" t="s">
        <v>29</v>
      </c>
      <c r="L2" s="67" t="s">
        <v>30</v>
      </c>
      <c r="M2" s="18">
        <v>12</v>
      </c>
      <c r="N2" s="18"/>
      <c r="O2" s="18"/>
    </row>
    <row r="3" spans="1:15" s="19" customFormat="1" ht="26.25" customHeight="1" x14ac:dyDescent="0.25">
      <c r="A3" s="63" t="s">
        <v>61</v>
      </c>
      <c r="B3" s="64" t="s">
        <v>62</v>
      </c>
      <c r="C3" s="65">
        <v>1.1000000000000001</v>
      </c>
      <c r="D3" s="18">
        <v>36</v>
      </c>
      <c r="E3" s="65"/>
      <c r="F3" s="65">
        <v>1.1000000000000001</v>
      </c>
      <c r="G3" s="65" t="s">
        <v>190</v>
      </c>
      <c r="H3" s="18" t="str">
        <f t="shared" ref="H3:H66" si="0">IF(C3&lt;&gt;"",IF(AND(C3&gt;= 1,C3&lt;2),"Core", "Elective"),"")</f>
        <v>Core</v>
      </c>
      <c r="I3" s="126"/>
      <c r="J3" s="71" t="s">
        <v>59</v>
      </c>
      <c r="K3" s="91" t="s">
        <v>63</v>
      </c>
      <c r="L3" s="70" t="s">
        <v>89</v>
      </c>
      <c r="M3" s="18"/>
      <c r="N3" s="18"/>
      <c r="O3" s="18"/>
    </row>
    <row r="4" spans="1:15" s="19" customFormat="1" ht="26.25" customHeight="1" x14ac:dyDescent="0.25">
      <c r="A4" s="63" t="s">
        <v>67</v>
      </c>
      <c r="B4" s="64" t="s">
        <v>68</v>
      </c>
      <c r="C4" s="65">
        <v>1.1000000000000001</v>
      </c>
      <c r="D4" s="18">
        <v>18</v>
      </c>
      <c r="E4" s="65"/>
      <c r="F4" s="65">
        <v>1.1000000000000001</v>
      </c>
      <c r="G4" s="65" t="s">
        <v>190</v>
      </c>
      <c r="H4" s="18" t="str">
        <f t="shared" si="0"/>
        <v>Core</v>
      </c>
      <c r="I4" s="126"/>
      <c r="J4" s="71" t="s">
        <v>83</v>
      </c>
      <c r="K4" s="91" t="s">
        <v>65</v>
      </c>
      <c r="L4" s="70" t="s">
        <v>1</v>
      </c>
      <c r="M4" s="18"/>
      <c r="N4" s="18"/>
      <c r="O4" s="18"/>
    </row>
    <row r="5" spans="1:15" s="19" customFormat="1" ht="26.25" customHeight="1" x14ac:dyDescent="0.25">
      <c r="A5" s="63" t="s">
        <v>79</v>
      </c>
      <c r="B5" s="64" t="s">
        <v>80</v>
      </c>
      <c r="C5" s="65">
        <v>1.1000000000000001</v>
      </c>
      <c r="D5" s="18">
        <v>36</v>
      </c>
      <c r="E5" s="65"/>
      <c r="F5" s="65">
        <v>1.1000000000000001</v>
      </c>
      <c r="G5" s="65" t="s">
        <v>190</v>
      </c>
      <c r="H5" s="18" t="str">
        <f t="shared" si="0"/>
        <v>Core</v>
      </c>
      <c r="I5" s="126"/>
      <c r="J5" s="71" t="s">
        <v>117</v>
      </c>
      <c r="K5" s="69"/>
      <c r="L5" s="70" t="s">
        <v>9</v>
      </c>
      <c r="M5" s="18"/>
      <c r="N5" s="18"/>
      <c r="O5" s="18"/>
    </row>
    <row r="6" spans="1:15" s="19" customFormat="1" ht="26.25" customHeight="1" x14ac:dyDescent="0.25">
      <c r="A6" s="63" t="s">
        <v>83</v>
      </c>
      <c r="B6" s="64" t="s">
        <v>84</v>
      </c>
      <c r="C6" s="65">
        <v>1.2</v>
      </c>
      <c r="D6" s="18">
        <v>18</v>
      </c>
      <c r="E6" s="65"/>
      <c r="F6" s="65">
        <v>1.1000000000000001</v>
      </c>
      <c r="G6" s="65" t="s">
        <v>190</v>
      </c>
      <c r="H6" s="18" t="str">
        <f t="shared" si="0"/>
        <v>Core</v>
      </c>
      <c r="I6" s="126"/>
      <c r="J6" s="71" t="s">
        <v>67</v>
      </c>
      <c r="K6" s="69"/>
      <c r="L6" s="70" t="s">
        <v>17</v>
      </c>
      <c r="M6" s="18"/>
      <c r="N6" s="18"/>
      <c r="O6" s="18"/>
    </row>
    <row r="7" spans="1:15" s="19" customFormat="1" ht="26.25" customHeight="1" x14ac:dyDescent="0.25">
      <c r="A7" s="63" t="s">
        <v>117</v>
      </c>
      <c r="B7" s="64" t="s">
        <v>198</v>
      </c>
      <c r="C7" s="65">
        <v>2.2999999999999998</v>
      </c>
      <c r="D7" s="18">
        <v>36</v>
      </c>
      <c r="E7" s="65">
        <v>40</v>
      </c>
      <c r="F7" s="65">
        <v>1.1000000000000001</v>
      </c>
      <c r="G7" s="65" t="s">
        <v>190</v>
      </c>
      <c r="H7" s="18" t="str">
        <f t="shared" si="0"/>
        <v>Elective</v>
      </c>
      <c r="I7" s="126"/>
      <c r="J7" s="71" t="s">
        <v>79</v>
      </c>
      <c r="K7" s="69"/>
      <c r="L7" s="70"/>
      <c r="M7" s="18"/>
      <c r="N7" s="18"/>
      <c r="O7" s="18"/>
    </row>
    <row r="8" spans="1:15" s="19" customFormat="1" ht="26.25" customHeight="1" x14ac:dyDescent="0.25">
      <c r="A8" s="63" t="s">
        <v>1</v>
      </c>
      <c r="B8" s="64" t="s">
        <v>32</v>
      </c>
      <c r="C8" s="65">
        <v>1.1000000000000001</v>
      </c>
      <c r="D8" s="18">
        <v>36</v>
      </c>
      <c r="E8" s="65"/>
      <c r="F8" s="65">
        <v>1.2</v>
      </c>
      <c r="G8" s="65" t="s">
        <v>190</v>
      </c>
      <c r="H8" s="18" t="str">
        <f t="shared" si="0"/>
        <v>Core</v>
      </c>
      <c r="I8" s="126"/>
      <c r="J8" s="71" t="s">
        <v>61</v>
      </c>
      <c r="K8" s="69"/>
      <c r="L8" s="70"/>
      <c r="M8" s="18"/>
      <c r="N8" s="18"/>
      <c r="O8" s="18"/>
    </row>
    <row r="9" spans="1:15" s="19" customFormat="1" ht="26.25" customHeight="1" x14ac:dyDescent="0.25">
      <c r="A9" s="63" t="s">
        <v>63</v>
      </c>
      <c r="B9" s="64" t="s">
        <v>64</v>
      </c>
      <c r="C9" s="65">
        <v>1.1000000000000001</v>
      </c>
      <c r="D9" s="18">
        <v>72</v>
      </c>
      <c r="E9" s="65"/>
      <c r="F9" s="65">
        <v>1.2</v>
      </c>
      <c r="G9" s="65" t="s">
        <v>190</v>
      </c>
      <c r="H9" s="18" t="str">
        <f t="shared" si="0"/>
        <v>Core</v>
      </c>
      <c r="I9" s="126"/>
      <c r="J9" s="71"/>
      <c r="K9" s="69"/>
      <c r="L9" s="70"/>
      <c r="M9" s="18"/>
      <c r="N9" s="18"/>
      <c r="O9" s="18"/>
    </row>
    <row r="10" spans="1:15" s="19" customFormat="1" ht="26.25" customHeight="1" x14ac:dyDescent="0.25">
      <c r="A10" s="63" t="s">
        <v>65</v>
      </c>
      <c r="B10" s="64" t="s">
        <v>66</v>
      </c>
      <c r="C10" s="65">
        <v>1.1000000000000001</v>
      </c>
      <c r="D10" s="18">
        <v>36</v>
      </c>
      <c r="E10" s="65"/>
      <c r="F10" s="65">
        <v>1.2</v>
      </c>
      <c r="G10" s="65" t="s">
        <v>190</v>
      </c>
      <c r="H10" s="18" t="str">
        <f t="shared" si="0"/>
        <v>Core</v>
      </c>
      <c r="I10" s="126"/>
      <c r="J10" s="71"/>
      <c r="K10" s="69"/>
      <c r="L10" s="70"/>
      <c r="M10" s="18"/>
      <c r="N10" s="18"/>
      <c r="O10" s="18"/>
    </row>
    <row r="11" spans="1:15" s="19" customFormat="1" ht="26.25" customHeight="1" thickBot="1" x14ac:dyDescent="0.3">
      <c r="A11" s="63" t="s">
        <v>9</v>
      </c>
      <c r="B11" s="64" t="s">
        <v>39</v>
      </c>
      <c r="C11" s="65">
        <v>1.1000000000000001</v>
      </c>
      <c r="D11" s="18">
        <v>1</v>
      </c>
      <c r="E11" s="65"/>
      <c r="F11" s="65">
        <v>1.3</v>
      </c>
      <c r="G11" s="65" t="s">
        <v>190</v>
      </c>
      <c r="H11" s="18" t="str">
        <f t="shared" si="0"/>
        <v>Core</v>
      </c>
      <c r="I11" s="137"/>
      <c r="J11" s="71"/>
      <c r="K11" s="69"/>
      <c r="L11" s="70"/>
      <c r="M11" s="18"/>
      <c r="N11" s="18"/>
      <c r="O11" s="18"/>
    </row>
    <row r="12" spans="1:15" s="19" customFormat="1" ht="26.25" customHeight="1" thickTop="1" thickBot="1" x14ac:dyDescent="0.35">
      <c r="A12" s="63" t="s">
        <v>17</v>
      </c>
      <c r="B12" s="64" t="s">
        <v>44</v>
      </c>
      <c r="C12" s="65">
        <v>1.1000000000000001</v>
      </c>
      <c r="D12" s="18">
        <v>18</v>
      </c>
      <c r="E12" s="65"/>
      <c r="F12" s="65">
        <v>1.3</v>
      </c>
      <c r="G12" s="65" t="s">
        <v>190</v>
      </c>
      <c r="H12" s="18" t="str">
        <f t="shared" si="0"/>
        <v>Core</v>
      </c>
      <c r="I12" s="135">
        <v>2</v>
      </c>
      <c r="J12" s="88" t="s">
        <v>28</v>
      </c>
      <c r="K12" s="89" t="s">
        <v>29</v>
      </c>
      <c r="L12" s="103" t="s">
        <v>30</v>
      </c>
      <c r="M12" s="32">
        <v>9</v>
      </c>
      <c r="N12" s="18"/>
      <c r="O12" s="18"/>
    </row>
    <row r="13" spans="1:15" s="19" customFormat="1" ht="26.25" customHeight="1" thickBot="1" x14ac:dyDescent="0.3">
      <c r="A13" s="63" t="s">
        <v>89</v>
      </c>
      <c r="B13" s="64" t="s">
        <v>90</v>
      </c>
      <c r="C13" s="65">
        <v>2.1</v>
      </c>
      <c r="D13" s="18">
        <v>18</v>
      </c>
      <c r="E13" s="65">
        <v>20</v>
      </c>
      <c r="F13" s="65">
        <v>1.3</v>
      </c>
      <c r="G13" s="65" t="s">
        <v>190</v>
      </c>
      <c r="H13" s="18" t="str">
        <f t="shared" si="0"/>
        <v>Elective</v>
      </c>
      <c r="I13" s="126"/>
      <c r="J13" s="93" t="s">
        <v>13</v>
      </c>
      <c r="K13" s="69" t="s">
        <v>69</v>
      </c>
      <c r="L13" s="70" t="s">
        <v>75</v>
      </c>
      <c r="M13" s="18"/>
      <c r="N13" s="18"/>
      <c r="O13" s="18"/>
    </row>
    <row r="14" spans="1:15" s="19" customFormat="1" ht="26.25" customHeight="1" thickTop="1" thickBot="1" x14ac:dyDescent="0.3">
      <c r="A14" s="78" t="s">
        <v>13</v>
      </c>
      <c r="B14" s="64" t="s">
        <v>40</v>
      </c>
      <c r="C14" s="65">
        <v>1.1000000000000001</v>
      </c>
      <c r="D14" s="18">
        <v>54</v>
      </c>
      <c r="E14" s="65"/>
      <c r="F14" s="65">
        <v>2.1</v>
      </c>
      <c r="G14" s="65" t="s">
        <v>190</v>
      </c>
      <c r="H14" s="18" t="str">
        <f t="shared" si="0"/>
        <v>Core</v>
      </c>
      <c r="I14" s="136"/>
      <c r="J14" s="104"/>
      <c r="K14" s="71" t="s">
        <v>71</v>
      </c>
      <c r="L14" s="70"/>
      <c r="M14" s="18"/>
      <c r="N14" s="18"/>
      <c r="O14" s="18"/>
    </row>
    <row r="15" spans="1:15" s="19" customFormat="1" ht="26.25" customHeight="1" thickTop="1" x14ac:dyDescent="0.25">
      <c r="A15" s="63" t="s">
        <v>69</v>
      </c>
      <c r="B15" s="64" t="s">
        <v>70</v>
      </c>
      <c r="C15" s="65">
        <v>1.1000000000000001</v>
      </c>
      <c r="D15" s="18">
        <v>72</v>
      </c>
      <c r="E15" s="65"/>
      <c r="F15" s="65">
        <v>2.2000000000000002</v>
      </c>
      <c r="G15" s="65" t="s">
        <v>190</v>
      </c>
      <c r="H15" s="18" t="str">
        <f t="shared" si="0"/>
        <v>Core</v>
      </c>
      <c r="I15" s="126"/>
      <c r="J15" s="97"/>
      <c r="K15" s="69" t="s">
        <v>73</v>
      </c>
      <c r="L15" s="70"/>
      <c r="M15" s="18"/>
      <c r="N15" s="18"/>
      <c r="O15" s="18"/>
    </row>
    <row r="16" spans="1:15" s="19" customFormat="1" ht="26.25" customHeight="1" x14ac:dyDescent="0.25">
      <c r="A16" s="63" t="s">
        <v>71</v>
      </c>
      <c r="B16" s="64" t="s">
        <v>72</v>
      </c>
      <c r="C16" s="65">
        <v>1.1000000000000001</v>
      </c>
      <c r="D16" s="18">
        <v>54</v>
      </c>
      <c r="E16" s="65"/>
      <c r="F16" s="65">
        <v>2.2000000000000002</v>
      </c>
      <c r="G16" s="65" t="s">
        <v>190</v>
      </c>
      <c r="H16" s="18" t="str">
        <f t="shared" si="0"/>
        <v>Core</v>
      </c>
      <c r="I16" s="126"/>
      <c r="J16" s="71"/>
      <c r="K16" s="69"/>
      <c r="L16" s="70"/>
      <c r="M16" s="18"/>
      <c r="N16" s="18"/>
      <c r="O16" s="18"/>
    </row>
    <row r="17" spans="1:15" s="19" customFormat="1" ht="26.25" customHeight="1" thickBot="1" x14ac:dyDescent="0.3">
      <c r="A17" s="63" t="s">
        <v>73</v>
      </c>
      <c r="B17" s="64" t="s">
        <v>74</v>
      </c>
      <c r="C17" s="65">
        <v>1.1000000000000001</v>
      </c>
      <c r="D17" s="18">
        <v>36</v>
      </c>
      <c r="E17" s="65"/>
      <c r="F17" s="65">
        <v>2.2000000000000002</v>
      </c>
      <c r="G17" s="65" t="s">
        <v>190</v>
      </c>
      <c r="H17" s="18" t="str">
        <f t="shared" si="0"/>
        <v>Core</v>
      </c>
      <c r="I17" s="137"/>
      <c r="J17" s="71"/>
      <c r="K17" s="69"/>
      <c r="L17" s="70"/>
      <c r="M17" s="18"/>
      <c r="N17" s="18"/>
      <c r="O17" s="18"/>
    </row>
    <row r="18" spans="1:15" s="19" customFormat="1" ht="26.25" customHeight="1" thickTop="1" thickBot="1" x14ac:dyDescent="0.35">
      <c r="A18" s="63" t="s">
        <v>77</v>
      </c>
      <c r="B18" s="64" t="s">
        <v>78</v>
      </c>
      <c r="C18" s="65">
        <v>1.1000000000000001</v>
      </c>
      <c r="D18" s="18">
        <v>72</v>
      </c>
      <c r="E18" s="65"/>
      <c r="F18" s="65">
        <v>2.2999999999999998</v>
      </c>
      <c r="G18" s="65" t="s">
        <v>190</v>
      </c>
      <c r="H18" s="18" t="str">
        <f t="shared" si="0"/>
        <v>Core</v>
      </c>
      <c r="I18" s="135">
        <v>3</v>
      </c>
      <c r="J18" s="88" t="s">
        <v>28</v>
      </c>
      <c r="K18" s="89" t="s">
        <v>29</v>
      </c>
      <c r="L18" s="103" t="s">
        <v>30</v>
      </c>
      <c r="M18" s="32">
        <v>11</v>
      </c>
      <c r="N18" s="18"/>
      <c r="O18" s="18"/>
    </row>
    <row r="19" spans="1:15" s="19" customFormat="1" ht="26.25" customHeight="1" x14ac:dyDescent="0.25">
      <c r="A19" s="63" t="s">
        <v>8</v>
      </c>
      <c r="B19" s="64" t="s">
        <v>38</v>
      </c>
      <c r="C19" s="65">
        <v>1.1000000000000001</v>
      </c>
      <c r="D19" s="18">
        <v>54</v>
      </c>
      <c r="E19" s="65"/>
      <c r="F19" s="65">
        <v>3.1</v>
      </c>
      <c r="G19" s="65" t="s">
        <v>190</v>
      </c>
      <c r="H19" s="18" t="str">
        <f t="shared" si="0"/>
        <v>Core</v>
      </c>
      <c r="I19" s="126"/>
      <c r="J19" s="71" t="s">
        <v>8</v>
      </c>
      <c r="K19" s="69" t="s">
        <v>12</v>
      </c>
      <c r="L19" s="70" t="s">
        <v>77</v>
      </c>
      <c r="M19" s="18"/>
      <c r="N19" s="18"/>
      <c r="O19" s="18"/>
    </row>
    <row r="20" spans="1:15" s="19" customFormat="1" ht="26.25" customHeight="1" x14ac:dyDescent="0.25">
      <c r="A20" s="78" t="s">
        <v>93</v>
      </c>
      <c r="B20" s="64" t="s">
        <v>94</v>
      </c>
      <c r="C20" s="65">
        <v>6</v>
      </c>
      <c r="D20" s="18">
        <v>72</v>
      </c>
      <c r="E20" s="65">
        <v>80</v>
      </c>
      <c r="F20" s="65">
        <v>3.1</v>
      </c>
      <c r="G20" s="65" t="s">
        <v>190</v>
      </c>
      <c r="H20" s="18" t="str">
        <f t="shared" si="0"/>
        <v>Elective</v>
      </c>
      <c r="I20" s="126"/>
      <c r="J20" s="71" t="s">
        <v>93</v>
      </c>
      <c r="K20" s="69"/>
      <c r="L20" s="70"/>
      <c r="M20" s="18"/>
      <c r="N20" s="18"/>
      <c r="O20" s="18"/>
    </row>
    <row r="21" spans="1:15" s="19" customFormat="1" ht="26.25" customHeight="1" x14ac:dyDescent="0.25">
      <c r="A21" s="63" t="s">
        <v>12</v>
      </c>
      <c r="B21" s="64" t="s">
        <v>191</v>
      </c>
      <c r="C21" s="65">
        <v>1.1000000000000001</v>
      </c>
      <c r="D21" s="18">
        <v>54</v>
      </c>
      <c r="E21" s="65"/>
      <c r="F21" s="65">
        <v>3.2</v>
      </c>
      <c r="G21" s="65" t="s">
        <v>190</v>
      </c>
      <c r="H21" s="18" t="str">
        <f t="shared" si="0"/>
        <v>Core</v>
      </c>
      <c r="I21" s="126"/>
      <c r="J21" s="71"/>
      <c r="K21" s="69"/>
      <c r="L21" s="70"/>
      <c r="M21" s="18"/>
      <c r="N21" s="18"/>
      <c r="O21" s="18"/>
    </row>
    <row r="22" spans="1:15" s="19" customFormat="1" ht="26.25" customHeight="1" thickBot="1" x14ac:dyDescent="0.3">
      <c r="A22" s="63" t="s">
        <v>75</v>
      </c>
      <c r="B22" s="64" t="s">
        <v>76</v>
      </c>
      <c r="C22" s="65">
        <v>1.1000000000000001</v>
      </c>
      <c r="D22" s="18">
        <v>54</v>
      </c>
      <c r="E22" s="65"/>
      <c r="F22" s="65">
        <v>3.3</v>
      </c>
      <c r="G22" s="65" t="s">
        <v>190</v>
      </c>
      <c r="H22" s="18" t="str">
        <f t="shared" si="0"/>
        <v>Core</v>
      </c>
      <c r="I22" s="137"/>
      <c r="J22" s="71"/>
      <c r="K22" s="69"/>
      <c r="L22" s="70"/>
      <c r="M22" s="18"/>
      <c r="N22" s="18"/>
      <c r="O22" s="18"/>
    </row>
    <row r="23" spans="1:15" s="19" customFormat="1" ht="26.25" customHeight="1" thickTop="1" thickBot="1" x14ac:dyDescent="0.35">
      <c r="A23" s="63" t="s">
        <v>91</v>
      </c>
      <c r="B23" s="64" t="s">
        <v>92</v>
      </c>
      <c r="C23" s="65">
        <v>3</v>
      </c>
      <c r="D23" s="18">
        <v>54</v>
      </c>
      <c r="E23" s="65">
        <v>60</v>
      </c>
      <c r="F23" s="65">
        <v>4.0999999999999996</v>
      </c>
      <c r="G23" s="65" t="s">
        <v>190</v>
      </c>
      <c r="H23" s="18" t="str">
        <f t="shared" si="0"/>
        <v>Elective</v>
      </c>
      <c r="I23" s="135">
        <v>4</v>
      </c>
      <c r="J23" s="88" t="s">
        <v>28</v>
      </c>
      <c r="K23" s="89" t="s">
        <v>29</v>
      </c>
      <c r="L23" s="103" t="s">
        <v>30</v>
      </c>
      <c r="M23" s="32">
        <v>10</v>
      </c>
      <c r="N23" s="18"/>
      <c r="O23" s="18"/>
    </row>
    <row r="24" spans="1:15" s="19" customFormat="1" ht="26.25" customHeight="1" x14ac:dyDescent="0.25">
      <c r="A24" s="63" t="s">
        <v>20</v>
      </c>
      <c r="B24" s="64" t="s">
        <v>52</v>
      </c>
      <c r="C24" s="65">
        <v>4</v>
      </c>
      <c r="D24" s="18">
        <v>54</v>
      </c>
      <c r="E24" s="65">
        <v>60</v>
      </c>
      <c r="F24" s="65">
        <v>4.0999999999999996</v>
      </c>
      <c r="G24" s="65" t="s">
        <v>190</v>
      </c>
      <c r="H24" s="18" t="str">
        <f t="shared" si="0"/>
        <v>Elective</v>
      </c>
      <c r="I24" s="126"/>
      <c r="J24" s="71" t="s">
        <v>91</v>
      </c>
      <c r="K24" s="69" t="s">
        <v>81</v>
      </c>
      <c r="L24" s="70" t="s">
        <v>85</v>
      </c>
      <c r="M24" s="18"/>
      <c r="N24" s="18"/>
      <c r="O24" s="18"/>
    </row>
    <row r="25" spans="1:15" s="19" customFormat="1" ht="26.25" customHeight="1" x14ac:dyDescent="0.25">
      <c r="A25" s="63" t="s">
        <v>81</v>
      </c>
      <c r="B25" s="64" t="s">
        <v>82</v>
      </c>
      <c r="C25" s="65">
        <v>1.1000000000000001</v>
      </c>
      <c r="D25" s="18">
        <v>54</v>
      </c>
      <c r="E25" s="65"/>
      <c r="F25" s="65">
        <v>4.2</v>
      </c>
      <c r="G25" s="65" t="s">
        <v>190</v>
      </c>
      <c r="H25" s="18" t="str">
        <f t="shared" si="0"/>
        <v>Core</v>
      </c>
      <c r="I25" s="126"/>
      <c r="J25" s="71" t="s">
        <v>20</v>
      </c>
      <c r="K25" s="69"/>
      <c r="L25" s="70" t="s">
        <v>87</v>
      </c>
      <c r="M25" s="18"/>
      <c r="N25" s="18"/>
      <c r="O25" s="18"/>
    </row>
    <row r="26" spans="1:15" s="19" customFormat="1" ht="26.25" customHeight="1" x14ac:dyDescent="0.25">
      <c r="A26" s="63" t="s">
        <v>85</v>
      </c>
      <c r="B26" s="64" t="s">
        <v>86</v>
      </c>
      <c r="C26" s="65">
        <v>2.1</v>
      </c>
      <c r="D26" s="18">
        <v>40</v>
      </c>
      <c r="E26" s="65">
        <v>60</v>
      </c>
      <c r="F26" s="65">
        <v>4.3</v>
      </c>
      <c r="G26" s="65" t="s">
        <v>190</v>
      </c>
      <c r="H26" s="18" t="str">
        <f t="shared" si="0"/>
        <v>Elective</v>
      </c>
      <c r="I26" s="126"/>
      <c r="J26" s="93"/>
      <c r="K26" s="68"/>
      <c r="L26" s="105"/>
      <c r="M26" s="18"/>
      <c r="N26" s="18"/>
      <c r="O26" s="18"/>
    </row>
    <row r="27" spans="1:15" s="19" customFormat="1" ht="26.25" customHeight="1" x14ac:dyDescent="0.3">
      <c r="A27" s="63" t="s">
        <v>87</v>
      </c>
      <c r="B27" s="64" t="s">
        <v>88</v>
      </c>
      <c r="C27" s="65">
        <v>2.1</v>
      </c>
      <c r="D27" s="18">
        <v>60</v>
      </c>
      <c r="E27" s="65">
        <v>60</v>
      </c>
      <c r="F27" s="65">
        <v>4.3</v>
      </c>
      <c r="G27" s="65" t="s">
        <v>190</v>
      </c>
      <c r="H27" s="18" t="str">
        <f t="shared" si="0"/>
        <v>Elective</v>
      </c>
      <c r="I27" s="126"/>
      <c r="J27" s="95"/>
      <c r="K27" s="96"/>
      <c r="L27" s="106"/>
      <c r="M27" s="18"/>
      <c r="N27" s="18"/>
      <c r="O27" s="18"/>
    </row>
    <row r="28" spans="1:15" s="19" customFormat="1" ht="26.25" customHeight="1" thickBot="1" x14ac:dyDescent="0.3">
      <c r="A28" s="63" t="s">
        <v>24</v>
      </c>
      <c r="B28" s="83" t="s">
        <v>49</v>
      </c>
      <c r="C28" s="84">
        <v>6</v>
      </c>
      <c r="D28" s="18">
        <v>72</v>
      </c>
      <c r="E28" s="84">
        <v>80</v>
      </c>
      <c r="F28" s="65">
        <v>5.0999999999999996</v>
      </c>
      <c r="G28" s="65" t="s">
        <v>190</v>
      </c>
      <c r="H28" s="18" t="str">
        <f t="shared" si="0"/>
        <v>Elective</v>
      </c>
      <c r="I28" s="137"/>
      <c r="J28" s="97"/>
      <c r="K28" s="72"/>
      <c r="L28" s="107"/>
      <c r="M28" s="18"/>
      <c r="N28" s="18"/>
      <c r="O28" s="18"/>
    </row>
    <row r="29" spans="1:15" s="19" customFormat="1" ht="26.25" customHeight="1" thickTop="1" thickBot="1" x14ac:dyDescent="0.35">
      <c r="A29" s="85" t="s">
        <v>4</v>
      </c>
      <c r="B29" s="35" t="s">
        <v>35</v>
      </c>
      <c r="C29" s="18">
        <v>1.1000000000000001</v>
      </c>
      <c r="D29" s="18">
        <v>36</v>
      </c>
      <c r="E29" s="18"/>
      <c r="F29" s="18">
        <v>5.2</v>
      </c>
      <c r="G29" s="18" t="s">
        <v>190</v>
      </c>
      <c r="H29" s="18" t="str">
        <f t="shared" si="0"/>
        <v>Core</v>
      </c>
      <c r="I29" s="135">
        <v>5</v>
      </c>
      <c r="J29" s="88" t="s">
        <v>28</v>
      </c>
      <c r="K29" s="89" t="s">
        <v>29</v>
      </c>
      <c r="L29" s="103" t="s">
        <v>30</v>
      </c>
      <c r="M29" s="32">
        <v>9</v>
      </c>
      <c r="N29" s="18"/>
      <c r="O29" s="18"/>
    </row>
    <row r="30" spans="1:15" s="19" customFormat="1" ht="26.25" customHeight="1" x14ac:dyDescent="0.25">
      <c r="A30" s="85" t="s">
        <v>6</v>
      </c>
      <c r="B30" s="35" t="s">
        <v>36</v>
      </c>
      <c r="C30" s="18">
        <v>1.1000000000000001</v>
      </c>
      <c r="D30" s="18">
        <v>18</v>
      </c>
      <c r="E30" s="18"/>
      <c r="F30" s="18">
        <v>5.2</v>
      </c>
      <c r="G30" s="18" t="s">
        <v>190</v>
      </c>
      <c r="H30" s="18" t="str">
        <f t="shared" si="0"/>
        <v>Core</v>
      </c>
      <c r="I30" s="126"/>
      <c r="J30" s="71" t="s">
        <v>24</v>
      </c>
      <c r="K30" s="69" t="s">
        <v>4</v>
      </c>
      <c r="L30" s="108" t="s">
        <v>14</v>
      </c>
      <c r="M30" s="18"/>
      <c r="N30" s="18"/>
      <c r="O30" s="18"/>
    </row>
    <row r="31" spans="1:15" s="19" customFormat="1" ht="26.25" customHeight="1" x14ac:dyDescent="0.25">
      <c r="A31" s="85" t="s">
        <v>11</v>
      </c>
      <c r="B31" s="35" t="s">
        <v>51</v>
      </c>
      <c r="C31" s="18">
        <v>1.1000000000000001</v>
      </c>
      <c r="D31" s="18">
        <v>54</v>
      </c>
      <c r="E31" s="18"/>
      <c r="F31" s="18">
        <v>5.2</v>
      </c>
      <c r="G31" s="18" t="s">
        <v>190</v>
      </c>
      <c r="H31" s="18" t="str">
        <f t="shared" si="0"/>
        <v>Core</v>
      </c>
      <c r="I31" s="126"/>
      <c r="J31" s="71"/>
      <c r="K31" s="69" t="s">
        <v>6</v>
      </c>
      <c r="L31" s="70"/>
      <c r="M31" s="18"/>
      <c r="N31" s="18"/>
      <c r="O31" s="18"/>
    </row>
    <row r="32" spans="1:15" s="19" customFormat="1" ht="26.25" customHeight="1" x14ac:dyDescent="0.25">
      <c r="A32" s="85" t="s">
        <v>23</v>
      </c>
      <c r="B32" s="35" t="s">
        <v>56</v>
      </c>
      <c r="C32" s="18">
        <v>6</v>
      </c>
      <c r="D32" s="18">
        <v>36</v>
      </c>
      <c r="E32" s="18">
        <v>40</v>
      </c>
      <c r="F32" s="18">
        <v>5.2</v>
      </c>
      <c r="G32" s="18" t="s">
        <v>190</v>
      </c>
      <c r="H32" s="18" t="str">
        <f t="shared" si="0"/>
        <v>Elective</v>
      </c>
      <c r="I32" s="126"/>
      <c r="J32" s="71"/>
      <c r="K32" s="69" t="s">
        <v>23</v>
      </c>
      <c r="L32" s="70"/>
      <c r="M32" s="18"/>
      <c r="N32" s="18"/>
      <c r="O32" s="18"/>
    </row>
    <row r="33" spans="1:15" s="19" customFormat="1" ht="26.25" customHeight="1" x14ac:dyDescent="0.25">
      <c r="A33" s="85" t="s">
        <v>14</v>
      </c>
      <c r="B33" s="35" t="s">
        <v>41</v>
      </c>
      <c r="C33" s="18">
        <v>1.1000000000000001</v>
      </c>
      <c r="D33" s="18">
        <v>54</v>
      </c>
      <c r="E33" s="18"/>
      <c r="F33" s="18">
        <v>5.3</v>
      </c>
      <c r="G33" s="18" t="s">
        <v>190</v>
      </c>
      <c r="H33" s="18" t="str">
        <f t="shared" si="0"/>
        <v>Core</v>
      </c>
      <c r="I33" s="126"/>
      <c r="J33" s="71"/>
      <c r="K33" s="69" t="s">
        <v>11</v>
      </c>
      <c r="L33" s="70"/>
      <c r="M33" s="18"/>
      <c r="N33" s="18"/>
      <c r="O33" s="18"/>
    </row>
    <row r="34" spans="1:15" s="19" customFormat="1" ht="26.25" customHeight="1" thickBot="1" x14ac:dyDescent="0.3">
      <c r="A34" s="85" t="s">
        <v>102</v>
      </c>
      <c r="B34" s="35" t="s">
        <v>103</v>
      </c>
      <c r="C34" s="18">
        <v>6</v>
      </c>
      <c r="D34" s="18">
        <v>54</v>
      </c>
      <c r="E34" s="18">
        <v>60</v>
      </c>
      <c r="F34" s="18">
        <v>6.1</v>
      </c>
      <c r="G34" s="18" t="s">
        <v>190</v>
      </c>
      <c r="H34" s="18" t="str">
        <f t="shared" si="0"/>
        <v>Elective</v>
      </c>
      <c r="I34" s="137"/>
      <c r="J34" s="71"/>
      <c r="K34" s="69"/>
      <c r="L34" s="70"/>
      <c r="M34" s="18"/>
      <c r="N34" s="18"/>
      <c r="O34" s="18"/>
    </row>
    <row r="35" spans="1:15" s="19" customFormat="1" ht="26.25" customHeight="1" thickTop="1" thickBot="1" x14ac:dyDescent="0.35">
      <c r="A35" s="85" t="s">
        <v>7</v>
      </c>
      <c r="B35" s="35" t="s">
        <v>37</v>
      </c>
      <c r="C35" s="18">
        <v>1.1000000000000001</v>
      </c>
      <c r="D35" s="18">
        <v>54</v>
      </c>
      <c r="E35" s="18"/>
      <c r="F35" s="18">
        <v>6.2</v>
      </c>
      <c r="G35" s="18" t="s">
        <v>190</v>
      </c>
      <c r="H35" s="18" t="str">
        <f t="shared" si="0"/>
        <v>Core</v>
      </c>
      <c r="I35" s="135">
        <v>6</v>
      </c>
      <c r="J35" s="88" t="s">
        <v>28</v>
      </c>
      <c r="K35" s="89" t="s">
        <v>29</v>
      </c>
      <c r="L35" s="103" t="s">
        <v>30</v>
      </c>
      <c r="M35" s="32">
        <v>12</v>
      </c>
      <c r="N35" s="18"/>
      <c r="O35" s="18"/>
    </row>
    <row r="36" spans="1:15" s="19" customFormat="1" ht="26.25" customHeight="1" x14ac:dyDescent="0.25">
      <c r="A36" s="85" t="s">
        <v>99</v>
      </c>
      <c r="B36" s="35" t="s">
        <v>100</v>
      </c>
      <c r="C36" s="18">
        <v>6</v>
      </c>
      <c r="D36" s="18">
        <v>72</v>
      </c>
      <c r="E36" s="18">
        <v>80</v>
      </c>
      <c r="F36" s="18">
        <v>6.2</v>
      </c>
      <c r="G36" s="18" t="s">
        <v>190</v>
      </c>
      <c r="H36" s="18" t="str">
        <f t="shared" si="0"/>
        <v>Elective</v>
      </c>
      <c r="I36" s="126"/>
      <c r="J36" s="71" t="s">
        <v>102</v>
      </c>
      <c r="K36" s="69" t="s">
        <v>7</v>
      </c>
      <c r="L36" s="70" t="s">
        <v>3</v>
      </c>
      <c r="M36" s="18"/>
      <c r="N36" s="18"/>
      <c r="O36" s="18"/>
    </row>
    <row r="37" spans="1:15" s="19" customFormat="1" ht="26.25" customHeight="1" x14ac:dyDescent="0.25">
      <c r="A37" s="85" t="s">
        <v>3</v>
      </c>
      <c r="B37" s="35" t="s">
        <v>34</v>
      </c>
      <c r="C37" s="18">
        <v>1.1000000000000001</v>
      </c>
      <c r="D37" s="18">
        <v>54</v>
      </c>
      <c r="E37" s="18"/>
      <c r="F37" s="18">
        <v>6.3</v>
      </c>
      <c r="G37" s="18" t="s">
        <v>190</v>
      </c>
      <c r="H37" s="18" t="str">
        <f t="shared" si="0"/>
        <v>Core</v>
      </c>
      <c r="I37" s="126"/>
      <c r="J37" s="71"/>
      <c r="K37" s="69" t="s">
        <v>99</v>
      </c>
      <c r="L37" s="70" t="s">
        <v>97</v>
      </c>
      <c r="M37" s="18"/>
      <c r="N37" s="18"/>
      <c r="O37" s="18"/>
    </row>
    <row r="38" spans="1:15" s="19" customFormat="1" ht="26.25" customHeight="1" x14ac:dyDescent="0.25">
      <c r="A38" s="85" t="s">
        <v>5</v>
      </c>
      <c r="B38" s="35" t="s">
        <v>55</v>
      </c>
      <c r="C38" s="18">
        <v>1.1000000000000001</v>
      </c>
      <c r="D38" s="18">
        <v>36</v>
      </c>
      <c r="E38" s="18"/>
      <c r="F38" s="18">
        <v>6.3</v>
      </c>
      <c r="G38" s="18" t="s">
        <v>190</v>
      </c>
      <c r="H38" s="18" t="str">
        <f t="shared" si="0"/>
        <v>Core</v>
      </c>
      <c r="I38" s="126"/>
      <c r="J38" s="71"/>
      <c r="K38" s="69"/>
      <c r="L38" s="70" t="s">
        <v>5</v>
      </c>
      <c r="M38" s="18"/>
      <c r="N38" s="18"/>
      <c r="O38" s="18"/>
    </row>
    <row r="39" spans="1:15" s="19" customFormat="1" ht="26.25" customHeight="1" x14ac:dyDescent="0.25">
      <c r="A39" s="85" t="s">
        <v>10</v>
      </c>
      <c r="B39" s="35" t="s">
        <v>54</v>
      </c>
      <c r="C39" s="18">
        <v>1.1000000000000001</v>
      </c>
      <c r="D39" s="18">
        <v>18</v>
      </c>
      <c r="E39" s="18"/>
      <c r="F39" s="18">
        <v>6.3</v>
      </c>
      <c r="G39" s="18" t="s">
        <v>190</v>
      </c>
      <c r="H39" s="18" t="str">
        <f t="shared" si="0"/>
        <v>Core</v>
      </c>
      <c r="I39" s="126"/>
      <c r="J39" s="71"/>
      <c r="K39" s="69"/>
      <c r="L39" s="70" t="s">
        <v>15</v>
      </c>
      <c r="M39" s="18"/>
      <c r="N39" s="18"/>
      <c r="O39" s="18"/>
    </row>
    <row r="40" spans="1:15" s="19" customFormat="1" ht="26.25" customHeight="1" x14ac:dyDescent="0.25">
      <c r="A40" s="85" t="s">
        <v>15</v>
      </c>
      <c r="B40" s="35" t="s">
        <v>42</v>
      </c>
      <c r="C40" s="18">
        <v>1.1000000000000001</v>
      </c>
      <c r="D40" s="18">
        <v>36</v>
      </c>
      <c r="E40" s="18"/>
      <c r="F40" s="18">
        <v>6.3</v>
      </c>
      <c r="G40" s="18" t="s">
        <v>190</v>
      </c>
      <c r="H40" s="18" t="str">
        <f t="shared" si="0"/>
        <v>Core</v>
      </c>
      <c r="I40" s="126"/>
      <c r="J40" s="71"/>
      <c r="K40" s="69"/>
      <c r="L40" s="70" t="s">
        <v>16</v>
      </c>
      <c r="M40" s="18"/>
      <c r="N40" s="18"/>
      <c r="O40" s="18"/>
    </row>
    <row r="41" spans="1:15" s="19" customFormat="1" ht="26.25" customHeight="1" thickBot="1" x14ac:dyDescent="0.3">
      <c r="A41" s="85" t="s">
        <v>16</v>
      </c>
      <c r="B41" s="35" t="s">
        <v>43</v>
      </c>
      <c r="C41" s="18">
        <v>1.1000000000000001</v>
      </c>
      <c r="D41" s="18">
        <v>54</v>
      </c>
      <c r="E41" s="18"/>
      <c r="F41" s="18">
        <v>6.3</v>
      </c>
      <c r="G41" s="18" t="s">
        <v>190</v>
      </c>
      <c r="H41" s="18" t="str">
        <f t="shared" si="0"/>
        <v>Core</v>
      </c>
      <c r="I41" s="137"/>
      <c r="J41" s="71"/>
      <c r="K41" s="69"/>
      <c r="L41" s="70" t="s">
        <v>10</v>
      </c>
      <c r="M41" s="18"/>
      <c r="N41" s="18"/>
      <c r="O41" s="18"/>
    </row>
    <row r="42" spans="1:15" s="19" customFormat="1" ht="26.25" customHeight="1" thickTop="1" thickBot="1" x14ac:dyDescent="0.35">
      <c r="A42" s="85" t="s">
        <v>97</v>
      </c>
      <c r="B42" s="35" t="s">
        <v>98</v>
      </c>
      <c r="C42" s="18">
        <v>6</v>
      </c>
      <c r="D42" s="18">
        <v>18</v>
      </c>
      <c r="E42" s="18">
        <v>20</v>
      </c>
      <c r="F42" s="18">
        <v>6.3</v>
      </c>
      <c r="G42" s="18" t="s">
        <v>190</v>
      </c>
      <c r="H42" s="18" t="str">
        <f t="shared" si="0"/>
        <v>Elective</v>
      </c>
      <c r="I42" s="135">
        <v>7</v>
      </c>
      <c r="J42" s="88" t="s">
        <v>28</v>
      </c>
      <c r="K42" s="89" t="s">
        <v>29</v>
      </c>
      <c r="L42" s="103" t="s">
        <v>30</v>
      </c>
      <c r="M42" s="32">
        <v>11</v>
      </c>
      <c r="N42" s="18"/>
      <c r="O42" s="18"/>
    </row>
    <row r="43" spans="1:15" s="19" customFormat="1" ht="26.25" customHeight="1" x14ac:dyDescent="0.25">
      <c r="A43" s="85" t="s">
        <v>95</v>
      </c>
      <c r="B43" s="35" t="s">
        <v>96</v>
      </c>
      <c r="C43" s="18">
        <v>6</v>
      </c>
      <c r="D43" s="18">
        <v>54</v>
      </c>
      <c r="E43" s="18">
        <v>60</v>
      </c>
      <c r="F43" s="18">
        <v>7.1</v>
      </c>
      <c r="G43" s="18" t="s">
        <v>190</v>
      </c>
      <c r="H43" s="18" t="str">
        <f t="shared" si="0"/>
        <v>Elective</v>
      </c>
      <c r="I43" s="126"/>
      <c r="J43" s="71" t="s">
        <v>95</v>
      </c>
      <c r="K43" s="69" t="s">
        <v>101</v>
      </c>
      <c r="L43" s="70" t="s">
        <v>25</v>
      </c>
      <c r="M43" s="18"/>
      <c r="N43" s="18"/>
      <c r="O43" s="18"/>
    </row>
    <row r="44" spans="1:15" s="19" customFormat="1" ht="26.25" customHeight="1" x14ac:dyDescent="0.25">
      <c r="A44" s="85" t="s">
        <v>101</v>
      </c>
      <c r="B44" s="35" t="s">
        <v>194</v>
      </c>
      <c r="C44" s="18">
        <v>6</v>
      </c>
      <c r="D44" s="18">
        <v>54</v>
      </c>
      <c r="E44" s="18">
        <v>60</v>
      </c>
      <c r="F44" s="18">
        <v>7.2</v>
      </c>
      <c r="G44" s="18" t="s">
        <v>190</v>
      </c>
      <c r="H44" s="18" t="str">
        <f t="shared" si="0"/>
        <v>Elective</v>
      </c>
      <c r="I44" s="126"/>
      <c r="J44" s="71"/>
      <c r="K44" s="69" t="s">
        <v>104</v>
      </c>
      <c r="L44" s="70"/>
      <c r="M44" s="18"/>
      <c r="N44" s="18"/>
      <c r="O44" s="18"/>
    </row>
    <row r="45" spans="1:15" s="19" customFormat="1" ht="26.25" customHeight="1" x14ac:dyDescent="0.25">
      <c r="A45" s="85" t="s">
        <v>104</v>
      </c>
      <c r="B45" s="35" t="s">
        <v>105</v>
      </c>
      <c r="C45" s="18">
        <v>6</v>
      </c>
      <c r="D45" s="18">
        <v>54</v>
      </c>
      <c r="E45" s="18">
        <v>60</v>
      </c>
      <c r="F45" s="18">
        <v>7.2</v>
      </c>
      <c r="G45" s="18" t="s">
        <v>190</v>
      </c>
      <c r="H45" s="18" t="str">
        <f t="shared" si="0"/>
        <v>Elective</v>
      </c>
      <c r="I45" s="126"/>
      <c r="J45" s="71"/>
      <c r="K45" s="69"/>
      <c r="L45" s="70"/>
      <c r="M45" s="18"/>
      <c r="N45" s="18"/>
      <c r="O45" s="18"/>
    </row>
    <row r="46" spans="1:15" s="19" customFormat="1" ht="26.25" customHeight="1" x14ac:dyDescent="0.25">
      <c r="A46" s="85" t="s">
        <v>25</v>
      </c>
      <c r="B46" s="35" t="s">
        <v>53</v>
      </c>
      <c r="C46" s="18">
        <v>6</v>
      </c>
      <c r="D46" s="18">
        <v>108</v>
      </c>
      <c r="E46" s="18">
        <v>120</v>
      </c>
      <c r="F46" s="18">
        <v>7.3</v>
      </c>
      <c r="G46" s="18" t="s">
        <v>190</v>
      </c>
      <c r="H46" s="18" t="str">
        <f t="shared" si="0"/>
        <v>Elective</v>
      </c>
      <c r="I46" s="126"/>
      <c r="J46" s="71"/>
      <c r="K46" s="69"/>
      <c r="L46" s="70"/>
      <c r="M46" s="18"/>
      <c r="N46" s="18"/>
      <c r="O46" s="18"/>
    </row>
    <row r="47" spans="1:15" s="19" customFormat="1" ht="26.25" customHeight="1" x14ac:dyDescent="0.25">
      <c r="B47" s="35"/>
      <c r="C47" s="18"/>
      <c r="D47" s="18"/>
      <c r="E47" s="18"/>
      <c r="F47" s="18"/>
      <c r="G47" s="18"/>
      <c r="H47" s="18" t="str">
        <f t="shared" si="0"/>
        <v/>
      </c>
      <c r="I47" s="126"/>
      <c r="J47" s="71"/>
      <c r="K47" s="69"/>
      <c r="L47" s="70"/>
      <c r="M47" s="18"/>
      <c r="N47" s="18"/>
      <c r="O47" s="18"/>
    </row>
    <row r="48" spans="1:15" s="19" customFormat="1" ht="26.25" customHeight="1" thickBot="1" x14ac:dyDescent="0.3">
      <c r="B48" s="35"/>
      <c r="C48" s="18"/>
      <c r="D48" s="18"/>
      <c r="E48" s="18"/>
      <c r="F48" s="18"/>
      <c r="G48" s="18"/>
      <c r="H48" s="18" t="str">
        <f t="shared" si="0"/>
        <v/>
      </c>
      <c r="I48" s="137"/>
      <c r="J48" s="71"/>
      <c r="K48" s="69"/>
      <c r="L48" s="70"/>
      <c r="M48" s="18"/>
      <c r="N48" s="18"/>
      <c r="O48" s="18"/>
    </row>
    <row r="49" spans="1:15" s="19" customFormat="1" ht="26.25" customHeight="1" thickTop="1" thickBot="1" x14ac:dyDescent="0.35">
      <c r="B49" s="35"/>
      <c r="C49" s="18"/>
      <c r="D49" s="18"/>
      <c r="E49" s="18"/>
      <c r="F49" s="18"/>
      <c r="G49" s="18"/>
      <c r="H49" s="18" t="str">
        <f t="shared" si="0"/>
        <v/>
      </c>
      <c r="I49" s="126">
        <v>8</v>
      </c>
      <c r="J49" s="88" t="s">
        <v>28</v>
      </c>
      <c r="K49" s="89" t="s">
        <v>29</v>
      </c>
      <c r="L49" s="103" t="s">
        <v>30</v>
      </c>
      <c r="M49" s="32"/>
      <c r="N49" s="18"/>
      <c r="O49" s="18"/>
    </row>
    <row r="50" spans="1:15" s="19" customFormat="1" ht="26.25" customHeight="1" x14ac:dyDescent="0.25">
      <c r="B50" s="35"/>
      <c r="C50" s="18"/>
      <c r="D50" s="18"/>
      <c r="E50" s="18"/>
      <c r="F50" s="18"/>
      <c r="G50" s="18"/>
      <c r="H50" s="18" t="str">
        <f t="shared" si="0"/>
        <v/>
      </c>
      <c r="I50" s="126"/>
      <c r="J50" s="71"/>
      <c r="K50" s="69"/>
      <c r="L50" s="70"/>
      <c r="M50" s="18"/>
      <c r="N50" s="18"/>
      <c r="O50" s="18"/>
    </row>
    <row r="51" spans="1:15" s="19" customFormat="1" ht="26.25" customHeight="1" x14ac:dyDescent="0.25">
      <c r="B51" s="35"/>
      <c r="C51" s="18"/>
      <c r="D51" s="18"/>
      <c r="E51" s="18"/>
      <c r="F51" s="18"/>
      <c r="G51" s="18"/>
      <c r="H51" s="18" t="str">
        <f t="shared" si="0"/>
        <v/>
      </c>
      <c r="I51" s="126"/>
      <c r="J51" s="71"/>
      <c r="K51" s="69"/>
      <c r="L51" s="70"/>
      <c r="M51" s="18"/>
      <c r="N51" s="18"/>
      <c r="O51" s="18"/>
    </row>
    <row r="52" spans="1:15" s="19" customFormat="1" ht="26.25" customHeight="1" x14ac:dyDescent="0.25">
      <c r="B52" s="35"/>
      <c r="C52" s="18"/>
      <c r="D52" s="18"/>
      <c r="E52" s="18"/>
      <c r="F52" s="18"/>
      <c r="G52" s="18"/>
      <c r="H52" s="18" t="str">
        <f t="shared" si="0"/>
        <v/>
      </c>
      <c r="I52" s="126"/>
      <c r="J52" s="71"/>
      <c r="K52" s="69"/>
      <c r="L52" s="70"/>
      <c r="M52" s="18"/>
      <c r="N52" s="18"/>
      <c r="O52" s="18"/>
    </row>
    <row r="53" spans="1:15" s="19" customFormat="1" ht="26.25" customHeight="1" thickBot="1" x14ac:dyDescent="0.3">
      <c r="B53" s="35"/>
      <c r="C53" s="18"/>
      <c r="D53" s="18"/>
      <c r="E53" s="18"/>
      <c r="F53" s="18"/>
      <c r="G53" s="18"/>
      <c r="H53" s="18" t="str">
        <f t="shared" si="0"/>
        <v/>
      </c>
      <c r="I53" s="127"/>
      <c r="J53" s="109"/>
      <c r="K53" s="74"/>
      <c r="L53" s="75"/>
      <c r="M53" s="18"/>
      <c r="N53" s="18"/>
      <c r="O53" s="18"/>
    </row>
    <row r="54" spans="1:15" s="19" customFormat="1" ht="26.25" customHeight="1" x14ac:dyDescent="0.25">
      <c r="B54" s="35"/>
      <c r="C54" s="18"/>
      <c r="D54" s="18"/>
      <c r="E54" s="18"/>
      <c r="F54" s="18"/>
      <c r="G54" s="18"/>
      <c r="H54" s="18" t="str">
        <f t="shared" si="0"/>
        <v/>
      </c>
      <c r="M54" s="18"/>
    </row>
    <row r="55" spans="1:15" s="19" customFormat="1" ht="26.25" customHeight="1" x14ac:dyDescent="0.25">
      <c r="B55" s="35"/>
      <c r="C55" s="18"/>
      <c r="D55" s="18"/>
      <c r="E55" s="18"/>
      <c r="F55" s="18"/>
      <c r="G55" s="18"/>
      <c r="H55" s="18" t="str">
        <f t="shared" si="0"/>
        <v/>
      </c>
      <c r="M55" s="18"/>
    </row>
    <row r="56" spans="1:15" x14ac:dyDescent="0.25">
      <c r="A56" s="37"/>
      <c r="B56" s="61"/>
      <c r="C56" s="38"/>
      <c r="D56" s="38"/>
      <c r="E56" s="38"/>
      <c r="F56" s="38"/>
      <c r="G56" s="38"/>
      <c r="H56" s="38" t="str">
        <f t="shared" si="0"/>
        <v/>
      </c>
      <c r="M56" s="18"/>
    </row>
    <row r="57" spans="1:15" x14ac:dyDescent="0.25">
      <c r="A57" s="37"/>
      <c r="B57" s="61"/>
      <c r="C57" s="38"/>
      <c r="D57" s="38"/>
      <c r="E57" s="38"/>
      <c r="F57" s="38"/>
      <c r="G57" s="38"/>
      <c r="H57" s="38" t="str">
        <f t="shared" si="0"/>
        <v/>
      </c>
      <c r="L57" s="30" t="s">
        <v>168</v>
      </c>
      <c r="M57" s="28">
        <f>SUM(M2:M55)*18</f>
        <v>1332</v>
      </c>
    </row>
    <row r="58" spans="1:15" x14ac:dyDescent="0.25">
      <c r="A58" s="37"/>
      <c r="B58" s="61"/>
      <c r="C58" s="38"/>
      <c r="D58" s="38"/>
      <c r="E58" s="38"/>
      <c r="F58" s="38"/>
      <c r="G58" s="38"/>
      <c r="H58" s="38" t="str">
        <f t="shared" si="0"/>
        <v/>
      </c>
      <c r="L58" t="s">
        <v>173</v>
      </c>
      <c r="M58">
        <v>0.8</v>
      </c>
    </row>
    <row r="59" spans="1:15" x14ac:dyDescent="0.25">
      <c r="A59" s="37"/>
      <c r="B59" s="61"/>
      <c r="C59" s="38"/>
      <c r="D59" s="38"/>
      <c r="E59" s="38"/>
      <c r="F59" s="38"/>
      <c r="G59" s="38"/>
      <c r="H59" s="38" t="str">
        <f t="shared" si="0"/>
        <v/>
      </c>
      <c r="L59" t="s">
        <v>195</v>
      </c>
      <c r="M59">
        <f>M57*M58</f>
        <v>1065.6000000000001</v>
      </c>
    </row>
    <row r="60" spans="1:15" x14ac:dyDescent="0.25">
      <c r="A60" s="37"/>
      <c r="B60" s="61"/>
      <c r="C60" s="38"/>
      <c r="D60" s="38"/>
      <c r="E60" s="38"/>
      <c r="F60" s="38"/>
      <c r="G60" s="38"/>
      <c r="H60" s="38" t="str">
        <f t="shared" si="0"/>
        <v/>
      </c>
      <c r="L60" t="s">
        <v>196</v>
      </c>
      <c r="M60">
        <v>1080</v>
      </c>
    </row>
    <row r="61" spans="1:15" x14ac:dyDescent="0.25">
      <c r="A61" s="37"/>
      <c r="B61" s="61"/>
      <c r="C61" s="38"/>
      <c r="D61" s="38"/>
      <c r="E61" s="38"/>
      <c r="F61" s="38"/>
      <c r="G61" s="38"/>
      <c r="H61" s="38" t="str">
        <f t="shared" si="0"/>
        <v/>
      </c>
    </row>
    <row r="62" spans="1:15" x14ac:dyDescent="0.25">
      <c r="A62" s="37"/>
      <c r="B62" s="61"/>
      <c r="C62" s="38"/>
      <c r="D62" s="38"/>
      <c r="E62" s="38"/>
      <c r="F62" s="38"/>
      <c r="G62" s="38"/>
      <c r="H62" s="38" t="str">
        <f t="shared" si="0"/>
        <v/>
      </c>
    </row>
    <row r="63" spans="1:15" x14ac:dyDescent="0.25">
      <c r="A63" s="37"/>
      <c r="B63" s="61"/>
      <c r="C63" s="38"/>
      <c r="D63" s="38"/>
      <c r="E63" s="38"/>
      <c r="F63" s="38"/>
      <c r="G63" s="38"/>
      <c r="H63" s="38" t="str">
        <f t="shared" si="0"/>
        <v/>
      </c>
    </row>
    <row r="64" spans="1:15" x14ac:dyDescent="0.25">
      <c r="A64" s="37"/>
      <c r="B64" s="61"/>
      <c r="C64" s="38"/>
      <c r="D64" s="38"/>
      <c r="E64" s="38"/>
      <c r="F64" s="38"/>
      <c r="G64" s="38"/>
      <c r="H64" s="38" t="str">
        <f t="shared" si="0"/>
        <v/>
      </c>
    </row>
    <row r="65" spans="1:8" x14ac:dyDescent="0.25">
      <c r="A65" s="37"/>
      <c r="B65" s="61"/>
      <c r="C65" s="38"/>
      <c r="D65" s="38"/>
      <c r="E65" s="38"/>
      <c r="F65" s="38"/>
      <c r="G65" s="38"/>
      <c r="H65" s="38" t="str">
        <f t="shared" si="0"/>
        <v/>
      </c>
    </row>
    <row r="66" spans="1:8" x14ac:dyDescent="0.25">
      <c r="A66" s="37"/>
      <c r="B66" s="61"/>
      <c r="C66" s="38"/>
      <c r="D66" s="38"/>
      <c r="E66" s="38"/>
      <c r="F66" s="38"/>
      <c r="G66" s="38"/>
      <c r="H66" s="38" t="str">
        <f t="shared" si="0"/>
        <v/>
      </c>
    </row>
    <row r="67" spans="1:8" x14ac:dyDescent="0.25">
      <c r="A67" s="37"/>
      <c r="B67" s="61"/>
      <c r="C67" s="38"/>
      <c r="D67" s="38"/>
      <c r="E67" s="38"/>
      <c r="F67" s="38"/>
      <c r="G67" s="38"/>
      <c r="H67" s="38" t="str">
        <f t="shared" ref="H67:H100" si="1">IF(C67&lt;&gt;"",IF(AND(C67&gt;= 1,C67&lt;2),"Core", "Elective"),"")</f>
        <v/>
      </c>
    </row>
    <row r="68" spans="1:8" x14ac:dyDescent="0.25">
      <c r="A68" s="37"/>
      <c r="B68" s="61"/>
      <c r="C68" s="38"/>
      <c r="D68" s="38"/>
      <c r="E68" s="38"/>
      <c r="F68" s="38"/>
      <c r="G68" s="38"/>
      <c r="H68" s="38" t="str">
        <f t="shared" si="1"/>
        <v/>
      </c>
    </row>
    <row r="69" spans="1:8" x14ac:dyDescent="0.25">
      <c r="A69" s="37"/>
      <c r="B69" s="61"/>
      <c r="C69" s="38"/>
      <c r="D69" s="38"/>
      <c r="E69" s="38"/>
      <c r="F69" s="38"/>
      <c r="G69" s="38"/>
      <c r="H69" s="38" t="str">
        <f t="shared" si="1"/>
        <v/>
      </c>
    </row>
    <row r="70" spans="1:8" x14ac:dyDescent="0.25">
      <c r="A70" s="37"/>
      <c r="B70" s="61"/>
      <c r="C70" s="38"/>
      <c r="D70" s="38"/>
      <c r="E70" s="38"/>
      <c r="F70" s="38"/>
      <c r="G70" s="38"/>
      <c r="H70" s="38" t="str">
        <f t="shared" si="1"/>
        <v/>
      </c>
    </row>
    <row r="71" spans="1:8" x14ac:dyDescent="0.25">
      <c r="A71" s="37"/>
      <c r="B71" s="61"/>
      <c r="C71" s="38"/>
      <c r="D71" s="38"/>
      <c r="E71" s="38"/>
      <c r="F71" s="38"/>
      <c r="G71" s="38"/>
      <c r="H71" s="38" t="str">
        <f t="shared" si="1"/>
        <v/>
      </c>
    </row>
    <row r="72" spans="1:8" x14ac:dyDescent="0.25">
      <c r="A72" s="37"/>
      <c r="B72" s="61"/>
      <c r="C72" s="38"/>
      <c r="D72" s="38"/>
      <c r="E72" s="38"/>
      <c r="F72" s="38"/>
      <c r="G72" s="38"/>
      <c r="H72" s="38" t="str">
        <f t="shared" si="1"/>
        <v/>
      </c>
    </row>
    <row r="73" spans="1:8" x14ac:dyDescent="0.25">
      <c r="A73" s="37"/>
      <c r="B73" s="61"/>
      <c r="C73" s="38"/>
      <c r="D73" s="38"/>
      <c r="E73" s="38"/>
      <c r="F73" s="38"/>
      <c r="G73" s="38"/>
      <c r="H73" s="38" t="str">
        <f t="shared" si="1"/>
        <v/>
      </c>
    </row>
    <row r="74" spans="1:8" x14ac:dyDescent="0.25">
      <c r="A74" s="37"/>
      <c r="B74" s="61"/>
      <c r="C74" s="38"/>
      <c r="D74" s="38"/>
      <c r="E74" s="38"/>
      <c r="F74" s="38"/>
      <c r="G74" s="38"/>
      <c r="H74" s="38" t="str">
        <f t="shared" si="1"/>
        <v/>
      </c>
    </row>
    <row r="75" spans="1:8" x14ac:dyDescent="0.25">
      <c r="A75" s="37"/>
      <c r="B75" s="61"/>
      <c r="C75" s="38"/>
      <c r="D75" s="38"/>
      <c r="E75" s="38"/>
      <c r="F75" s="38"/>
      <c r="G75" s="38"/>
      <c r="H75" s="38" t="str">
        <f t="shared" si="1"/>
        <v/>
      </c>
    </row>
    <row r="76" spans="1:8" x14ac:dyDescent="0.25">
      <c r="A76" s="37"/>
      <c r="B76" s="61"/>
      <c r="C76" s="38"/>
      <c r="D76" s="38"/>
      <c r="E76" s="38"/>
      <c r="F76" s="38"/>
      <c r="G76" s="38"/>
      <c r="H76" s="38" t="str">
        <f t="shared" si="1"/>
        <v/>
      </c>
    </row>
    <row r="77" spans="1:8" x14ac:dyDescent="0.25">
      <c r="A77" s="37"/>
      <c r="B77" s="61"/>
      <c r="C77" s="38"/>
      <c r="D77" s="38"/>
      <c r="E77" s="38"/>
      <c r="F77" s="38"/>
      <c r="G77" s="38"/>
      <c r="H77" s="38" t="str">
        <f t="shared" si="1"/>
        <v/>
      </c>
    </row>
    <row r="78" spans="1:8" x14ac:dyDescent="0.25">
      <c r="A78" s="37"/>
      <c r="B78" s="61"/>
      <c r="C78" s="38"/>
      <c r="D78" s="38"/>
      <c r="E78" s="38"/>
      <c r="F78" s="38"/>
      <c r="G78" s="38"/>
      <c r="H78" s="38" t="str">
        <f t="shared" si="1"/>
        <v/>
      </c>
    </row>
    <row r="79" spans="1:8" x14ac:dyDescent="0.25">
      <c r="A79" s="37"/>
      <c r="B79" s="61"/>
      <c r="C79" s="38"/>
      <c r="D79" s="38"/>
      <c r="E79" s="38"/>
      <c r="F79" s="38"/>
      <c r="G79" s="38"/>
      <c r="H79" s="38" t="str">
        <f t="shared" si="1"/>
        <v/>
      </c>
    </row>
    <row r="80" spans="1:8" x14ac:dyDescent="0.25">
      <c r="A80" s="37"/>
      <c r="B80" s="61"/>
      <c r="C80" s="38"/>
      <c r="D80" s="38"/>
      <c r="E80" s="38"/>
      <c r="F80" s="38"/>
      <c r="G80" s="38"/>
      <c r="H80" s="38" t="str">
        <f t="shared" si="1"/>
        <v/>
      </c>
    </row>
    <row r="81" spans="1:8" x14ac:dyDescent="0.25">
      <c r="A81" s="37"/>
      <c r="B81" s="61"/>
      <c r="C81" s="38"/>
      <c r="D81" s="38"/>
      <c r="E81" s="38"/>
      <c r="F81" s="38"/>
      <c r="G81" s="38"/>
      <c r="H81" s="38" t="str">
        <f t="shared" si="1"/>
        <v/>
      </c>
    </row>
    <row r="82" spans="1:8" x14ac:dyDescent="0.25">
      <c r="A82" s="37"/>
      <c r="B82" s="61"/>
      <c r="C82" s="38"/>
      <c r="D82" s="38"/>
      <c r="E82" s="38"/>
      <c r="F82" s="38"/>
      <c r="G82" s="38"/>
      <c r="H82" s="38" t="str">
        <f t="shared" si="1"/>
        <v/>
      </c>
    </row>
    <row r="83" spans="1:8" x14ac:dyDescent="0.25">
      <c r="A83" s="37"/>
      <c r="B83" s="61"/>
      <c r="C83" s="38"/>
      <c r="D83" s="38"/>
      <c r="E83" s="38"/>
      <c r="F83" s="38"/>
      <c r="G83" s="38"/>
      <c r="H83" s="38" t="str">
        <f t="shared" si="1"/>
        <v/>
      </c>
    </row>
    <row r="84" spans="1:8" x14ac:dyDescent="0.25">
      <c r="A84" s="37"/>
      <c r="B84" s="61"/>
      <c r="C84" s="38"/>
      <c r="D84" s="38"/>
      <c r="E84" s="38"/>
      <c r="F84" s="38"/>
      <c r="G84" s="38"/>
      <c r="H84" s="38" t="str">
        <f t="shared" si="1"/>
        <v/>
      </c>
    </row>
    <row r="85" spans="1:8" x14ac:dyDescent="0.25">
      <c r="A85" s="37"/>
      <c r="B85" s="61"/>
      <c r="C85" s="38"/>
      <c r="D85" s="38"/>
      <c r="E85" s="38"/>
      <c r="F85" s="38"/>
      <c r="G85" s="38"/>
      <c r="H85" s="38" t="str">
        <f t="shared" si="1"/>
        <v/>
      </c>
    </row>
    <row r="86" spans="1:8" x14ac:dyDescent="0.25">
      <c r="A86" s="37"/>
      <c r="B86" s="61"/>
      <c r="C86" s="38"/>
      <c r="D86" s="38"/>
      <c r="E86" s="38"/>
      <c r="F86" s="38"/>
      <c r="G86" s="38"/>
      <c r="H86" s="38" t="str">
        <f t="shared" si="1"/>
        <v/>
      </c>
    </row>
    <row r="87" spans="1:8" x14ac:dyDescent="0.25">
      <c r="A87" s="37"/>
      <c r="B87" s="61"/>
      <c r="C87" s="38"/>
      <c r="D87" s="38"/>
      <c r="E87" s="38"/>
      <c r="F87" s="38"/>
      <c r="G87" s="38"/>
      <c r="H87" s="38" t="str">
        <f t="shared" si="1"/>
        <v/>
      </c>
    </row>
    <row r="88" spans="1:8" x14ac:dyDescent="0.25">
      <c r="A88" s="37"/>
      <c r="B88" s="61"/>
      <c r="C88" s="38"/>
      <c r="D88" s="38"/>
      <c r="E88" s="38"/>
      <c r="F88" s="38"/>
      <c r="G88" s="38"/>
      <c r="H88" s="38" t="str">
        <f t="shared" si="1"/>
        <v/>
      </c>
    </row>
    <row r="89" spans="1:8" x14ac:dyDescent="0.25">
      <c r="A89" s="37"/>
      <c r="B89" s="61"/>
      <c r="C89" s="38"/>
      <c r="D89" s="38"/>
      <c r="E89" s="38"/>
      <c r="F89" s="38"/>
      <c r="G89" s="38"/>
      <c r="H89" s="38" t="str">
        <f t="shared" si="1"/>
        <v/>
      </c>
    </row>
    <row r="90" spans="1:8" x14ac:dyDescent="0.25">
      <c r="A90" s="37"/>
      <c r="B90" s="61"/>
      <c r="C90" s="38"/>
      <c r="D90" s="38"/>
      <c r="E90" s="38"/>
      <c r="F90" s="38"/>
      <c r="G90" s="38"/>
      <c r="H90" s="38" t="str">
        <f t="shared" si="1"/>
        <v/>
      </c>
    </row>
    <row r="91" spans="1:8" x14ac:dyDescent="0.25">
      <c r="A91" s="37"/>
      <c r="B91" s="61"/>
      <c r="C91" s="38"/>
      <c r="D91" s="38"/>
      <c r="E91" s="38"/>
      <c r="F91" s="38"/>
      <c r="G91" s="38"/>
      <c r="H91" s="38" t="str">
        <f t="shared" si="1"/>
        <v/>
      </c>
    </row>
    <row r="92" spans="1:8" x14ac:dyDescent="0.25">
      <c r="A92" s="37"/>
      <c r="B92" s="61"/>
      <c r="C92" s="38"/>
      <c r="D92" s="38"/>
      <c r="E92" s="38"/>
      <c r="F92" s="38"/>
      <c r="G92" s="38"/>
      <c r="H92" s="38" t="str">
        <f t="shared" si="1"/>
        <v/>
      </c>
    </row>
    <row r="93" spans="1:8" x14ac:dyDescent="0.25">
      <c r="A93" s="37"/>
      <c r="B93" s="61"/>
      <c r="C93" s="38"/>
      <c r="D93" s="38"/>
      <c r="E93" s="38"/>
      <c r="F93" s="38"/>
      <c r="G93" s="38"/>
      <c r="H93" s="38" t="str">
        <f t="shared" si="1"/>
        <v/>
      </c>
    </row>
    <row r="94" spans="1:8" x14ac:dyDescent="0.25">
      <c r="A94" s="37"/>
      <c r="B94" s="61"/>
      <c r="C94" s="38"/>
      <c r="D94" s="38"/>
      <c r="E94" s="38"/>
      <c r="F94" s="38"/>
      <c r="G94" s="38"/>
      <c r="H94" s="38" t="str">
        <f t="shared" si="1"/>
        <v/>
      </c>
    </row>
    <row r="95" spans="1:8" x14ac:dyDescent="0.25">
      <c r="A95" s="37"/>
      <c r="B95" s="61"/>
      <c r="C95" s="38"/>
      <c r="D95" s="38"/>
      <c r="E95" s="38"/>
      <c r="F95" s="38"/>
      <c r="G95" s="38"/>
      <c r="H95" s="38" t="str">
        <f t="shared" si="1"/>
        <v/>
      </c>
    </row>
    <row r="96" spans="1:8" x14ac:dyDescent="0.25">
      <c r="A96" s="37"/>
      <c r="B96" s="61"/>
      <c r="C96" s="38"/>
      <c r="D96" s="38"/>
      <c r="E96" s="38"/>
      <c r="F96" s="38"/>
      <c r="G96" s="38"/>
      <c r="H96" s="38" t="str">
        <f t="shared" si="1"/>
        <v/>
      </c>
    </row>
    <row r="97" spans="1:8" x14ac:dyDescent="0.25">
      <c r="A97" s="37"/>
      <c r="B97" s="61"/>
      <c r="C97" s="38"/>
      <c r="D97" s="38"/>
      <c r="E97" s="38"/>
      <c r="F97" s="38"/>
      <c r="G97" s="38"/>
      <c r="H97" s="38" t="str">
        <f t="shared" si="1"/>
        <v/>
      </c>
    </row>
    <row r="98" spans="1:8" x14ac:dyDescent="0.25">
      <c r="A98" s="37"/>
      <c r="B98" s="61"/>
      <c r="C98" s="38"/>
      <c r="D98" s="38"/>
      <c r="E98" s="38"/>
      <c r="F98" s="38"/>
      <c r="G98" s="38"/>
      <c r="H98" s="38" t="str">
        <f t="shared" si="1"/>
        <v/>
      </c>
    </row>
    <row r="99" spans="1:8" x14ac:dyDescent="0.25">
      <c r="A99" s="37"/>
      <c r="B99" s="61"/>
      <c r="C99" s="38"/>
      <c r="D99" s="38"/>
      <c r="E99" s="38"/>
      <c r="F99" s="38"/>
      <c r="G99" s="38"/>
      <c r="H99" s="38" t="str">
        <f t="shared" si="1"/>
        <v/>
      </c>
    </row>
    <row r="100" spans="1:8" x14ac:dyDescent="0.25">
      <c r="A100" s="37"/>
      <c r="B100" s="61"/>
      <c r="C100" s="38"/>
      <c r="D100" s="38"/>
      <c r="E100" s="38"/>
      <c r="F100" s="38"/>
      <c r="G100" s="38"/>
      <c r="H100" s="38" t="str">
        <f t="shared" si="1"/>
        <v/>
      </c>
    </row>
  </sheetData>
  <mergeCells count="8">
    <mergeCell ref="I12:I17"/>
    <mergeCell ref="I2:I11"/>
    <mergeCell ref="I49:I53"/>
    <mergeCell ref="I42:I48"/>
    <mergeCell ref="I35:I41"/>
    <mergeCell ref="I29:I34"/>
    <mergeCell ref="I23:I28"/>
    <mergeCell ref="I18:I22"/>
  </mergeCells>
  <pageMargins left="0.7" right="0.7" top="0.75" bottom="0.75" header="0.3" footer="0.3"/>
  <pageSetup paperSize="9" scale="61" fitToHeight="0" orientation="landscape" r:id="rId1"/>
  <headerFooter>
    <oddHeader>&amp;C&amp;A        &amp;F        &amp;D        &amp;P / &amp;N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O100"/>
  <sheetViews>
    <sheetView view="pageLayout" zoomScale="70" zoomScaleNormal="85" zoomScalePageLayoutView="70" workbookViewId="0">
      <selection activeCell="B2" sqref="B2"/>
    </sheetView>
  </sheetViews>
  <sheetFormatPr defaultRowHeight="15" x14ac:dyDescent="0.25"/>
  <cols>
    <col min="1" max="1" width="13.140625" bestFit="1" customWidth="1"/>
    <col min="2" max="2" width="59.140625" style="35" customWidth="1"/>
    <col min="3" max="3" width="6.5703125" style="18" bestFit="1" customWidth="1"/>
    <col min="4" max="4" width="8.5703125" style="18" bestFit="1" customWidth="1"/>
    <col min="5" max="5" width="6.5703125" style="18" bestFit="1" customWidth="1"/>
    <col min="6" max="6" width="10.85546875" style="18" bestFit="1" customWidth="1"/>
    <col min="7" max="7" width="10.28515625" style="18" bestFit="1" customWidth="1"/>
    <col min="8" max="8" width="10.42578125" style="18" bestFit="1" customWidth="1"/>
    <col min="10" max="10" width="26.5703125" customWidth="1"/>
    <col min="11" max="12" width="22" customWidth="1"/>
    <col min="14" max="14" width="13.7109375" style="18" customWidth="1"/>
    <col min="15" max="15" width="9.140625" style="18"/>
  </cols>
  <sheetData>
    <row r="1" spans="1:15" ht="30.75" thickBot="1" x14ac:dyDescent="0.3">
      <c r="A1" s="36" t="s">
        <v>171</v>
      </c>
      <c r="B1" s="36" t="s">
        <v>0</v>
      </c>
      <c r="C1" s="36" t="s">
        <v>174</v>
      </c>
      <c r="D1" s="36" t="s">
        <v>154</v>
      </c>
      <c r="E1" s="36" t="s">
        <v>175</v>
      </c>
      <c r="F1" s="36" t="s">
        <v>172</v>
      </c>
      <c r="G1" s="36" t="s">
        <v>176</v>
      </c>
      <c r="H1" s="36" t="s">
        <v>177</v>
      </c>
      <c r="N1" s="28"/>
      <c r="O1" s="28"/>
    </row>
    <row r="2" spans="1:15" ht="30.75" thickTop="1" x14ac:dyDescent="0.3">
      <c r="A2" s="39" t="s">
        <v>59</v>
      </c>
      <c r="B2" s="40" t="s">
        <v>60</v>
      </c>
      <c r="C2" s="41">
        <v>1.1000000000000001</v>
      </c>
      <c r="D2" s="38">
        <v>18</v>
      </c>
      <c r="E2" s="41"/>
      <c r="F2" s="41">
        <v>1.1000000000000001</v>
      </c>
      <c r="G2" s="41" t="s">
        <v>190</v>
      </c>
      <c r="H2" s="38" t="str">
        <f>IF(C2&lt;&gt;"",IF(AND(C2&gt;= 1,C2&lt;2),"Core", "Elective"),"")</f>
        <v>Core</v>
      </c>
      <c r="I2" s="132" t="s">
        <v>159</v>
      </c>
      <c r="J2" s="11" t="s">
        <v>28</v>
      </c>
      <c r="K2" s="5" t="s">
        <v>29</v>
      </c>
      <c r="L2" s="6" t="s">
        <v>30</v>
      </c>
      <c r="M2">
        <v>12</v>
      </c>
    </row>
    <row r="3" spans="1:15" ht="15" customHeight="1" x14ac:dyDescent="0.25">
      <c r="A3" s="39" t="s">
        <v>61</v>
      </c>
      <c r="B3" s="40" t="s">
        <v>62</v>
      </c>
      <c r="C3" s="41">
        <v>1.1000000000000001</v>
      </c>
      <c r="D3" s="38">
        <v>36</v>
      </c>
      <c r="E3" s="41"/>
      <c r="F3" s="41">
        <v>1.1000000000000001</v>
      </c>
      <c r="G3" s="41" t="s">
        <v>190</v>
      </c>
      <c r="H3" s="38" t="str">
        <f t="shared" ref="H3:H66" si="0">IF(C3&lt;&gt;"",IF(AND(C3&gt;= 1,C3&lt;2),"Core", "Elective"),"")</f>
        <v>Core</v>
      </c>
      <c r="I3" s="133"/>
      <c r="J3" s="23" t="s">
        <v>59</v>
      </c>
      <c r="K3" s="1" t="s">
        <v>106</v>
      </c>
      <c r="L3" s="20" t="s">
        <v>63</v>
      </c>
    </row>
    <row r="4" spans="1:15" ht="15" customHeight="1" x14ac:dyDescent="0.25">
      <c r="A4" s="39" t="s">
        <v>67</v>
      </c>
      <c r="B4" s="40" t="s">
        <v>68</v>
      </c>
      <c r="C4" s="41">
        <v>1.1000000000000001</v>
      </c>
      <c r="D4" s="38">
        <v>18</v>
      </c>
      <c r="E4" s="41"/>
      <c r="F4" s="41">
        <v>1.1000000000000001</v>
      </c>
      <c r="G4" s="41" t="s">
        <v>190</v>
      </c>
      <c r="H4" s="38" t="str">
        <f t="shared" si="0"/>
        <v>Core</v>
      </c>
      <c r="I4" s="133"/>
      <c r="J4" s="23" t="s">
        <v>61</v>
      </c>
      <c r="K4" s="1"/>
      <c r="L4" s="20" t="s">
        <v>116</v>
      </c>
    </row>
    <row r="5" spans="1:15" ht="30" x14ac:dyDescent="0.25">
      <c r="A5" s="39" t="s">
        <v>108</v>
      </c>
      <c r="B5" s="40" t="s">
        <v>133</v>
      </c>
      <c r="C5" s="41">
        <v>1.1000000000000001</v>
      </c>
      <c r="D5" s="38">
        <v>36</v>
      </c>
      <c r="E5" s="41"/>
      <c r="F5" s="41">
        <v>1.1000000000000001</v>
      </c>
      <c r="G5" s="41" t="s">
        <v>190</v>
      </c>
      <c r="H5" s="38" t="str">
        <f t="shared" si="0"/>
        <v>Core</v>
      </c>
      <c r="I5" s="133"/>
      <c r="J5" s="23" t="s">
        <v>67</v>
      </c>
      <c r="K5" s="1"/>
      <c r="L5" s="20"/>
    </row>
    <row r="6" spans="1:15" ht="15" customHeight="1" x14ac:dyDescent="0.25">
      <c r="A6" s="39" t="s">
        <v>106</v>
      </c>
      <c r="B6" s="40" t="s">
        <v>132</v>
      </c>
      <c r="C6" s="41">
        <v>1.1000000000000001</v>
      </c>
      <c r="D6" s="38">
        <v>72</v>
      </c>
      <c r="E6" s="41"/>
      <c r="F6" s="41">
        <v>1.2</v>
      </c>
      <c r="G6" s="41" t="s">
        <v>190</v>
      </c>
      <c r="H6" s="38" t="str">
        <f t="shared" si="0"/>
        <v>Core</v>
      </c>
      <c r="I6" s="133"/>
      <c r="J6" s="23" t="s">
        <v>108</v>
      </c>
      <c r="K6" s="1"/>
      <c r="L6" s="2"/>
    </row>
    <row r="7" spans="1:15" ht="21" customHeight="1" x14ac:dyDescent="0.25">
      <c r="A7" s="39" t="s">
        <v>63</v>
      </c>
      <c r="B7" s="40" t="s">
        <v>64</v>
      </c>
      <c r="C7" s="41">
        <v>1.1000000000000001</v>
      </c>
      <c r="D7" s="38">
        <v>72</v>
      </c>
      <c r="E7" s="41"/>
      <c r="F7" s="41">
        <v>1.3</v>
      </c>
      <c r="G7" s="41" t="s">
        <v>190</v>
      </c>
      <c r="H7" s="38" t="str">
        <f t="shared" si="0"/>
        <v>Core</v>
      </c>
      <c r="I7" s="133"/>
      <c r="J7" s="23"/>
      <c r="K7" s="1"/>
      <c r="L7" s="2"/>
    </row>
    <row r="8" spans="1:15" ht="30.75" thickBot="1" x14ac:dyDescent="0.3">
      <c r="A8" s="39" t="s">
        <v>116</v>
      </c>
      <c r="B8" s="40" t="s">
        <v>130</v>
      </c>
      <c r="C8" s="41">
        <v>1.2</v>
      </c>
      <c r="D8" s="38">
        <v>90</v>
      </c>
      <c r="E8" s="41"/>
      <c r="F8" s="41">
        <v>1.3</v>
      </c>
      <c r="G8" s="41" t="s">
        <v>190</v>
      </c>
      <c r="H8" s="38" t="str">
        <f t="shared" si="0"/>
        <v>Core</v>
      </c>
      <c r="I8" s="133"/>
      <c r="J8" s="24"/>
      <c r="K8" s="1"/>
      <c r="L8" s="2"/>
    </row>
    <row r="9" spans="1:15" ht="30.75" thickTop="1" x14ac:dyDescent="0.3">
      <c r="A9" s="39" t="s">
        <v>1</v>
      </c>
      <c r="B9" s="40" t="s">
        <v>32</v>
      </c>
      <c r="C9" s="41">
        <v>1.1000000000000001</v>
      </c>
      <c r="D9" s="38">
        <v>36</v>
      </c>
      <c r="E9" s="41"/>
      <c r="F9" s="41">
        <v>1.4</v>
      </c>
      <c r="G9" s="41" t="s">
        <v>190</v>
      </c>
      <c r="H9" s="38" t="str">
        <f t="shared" si="0"/>
        <v>Core</v>
      </c>
      <c r="I9" s="133"/>
      <c r="J9" s="11" t="s">
        <v>156</v>
      </c>
      <c r="K9" s="5" t="s">
        <v>157</v>
      </c>
      <c r="L9" s="6" t="s">
        <v>158</v>
      </c>
      <c r="M9">
        <v>12</v>
      </c>
    </row>
    <row r="10" spans="1:15" ht="30" x14ac:dyDescent="0.25">
      <c r="A10" s="39" t="s">
        <v>107</v>
      </c>
      <c r="B10" s="40" t="s">
        <v>131</v>
      </c>
      <c r="C10" s="41">
        <v>1.1000000000000001</v>
      </c>
      <c r="D10" s="38">
        <v>1</v>
      </c>
      <c r="E10" s="41"/>
      <c r="F10" s="41">
        <v>1.4</v>
      </c>
      <c r="G10" s="41" t="s">
        <v>190</v>
      </c>
      <c r="H10" s="38" t="str">
        <f t="shared" si="0"/>
        <v>Core</v>
      </c>
      <c r="I10" s="133"/>
      <c r="J10" s="27" t="s">
        <v>1</v>
      </c>
      <c r="K10" s="1" t="s">
        <v>65</v>
      </c>
      <c r="L10" s="2" t="s">
        <v>13</v>
      </c>
    </row>
    <row r="11" spans="1:15" ht="30" x14ac:dyDescent="0.25">
      <c r="A11" s="39" t="s">
        <v>121</v>
      </c>
      <c r="B11" s="40" t="s">
        <v>139</v>
      </c>
      <c r="C11" s="41">
        <v>3</v>
      </c>
      <c r="D11" s="38">
        <v>54</v>
      </c>
      <c r="E11" s="41">
        <v>60</v>
      </c>
      <c r="F11" s="41">
        <v>1.4</v>
      </c>
      <c r="G11" s="41" t="s">
        <v>190</v>
      </c>
      <c r="H11" s="38" t="str">
        <f t="shared" si="0"/>
        <v>Elective</v>
      </c>
      <c r="I11" s="133"/>
      <c r="J11" s="27"/>
      <c r="K11" s="21" t="s">
        <v>17</v>
      </c>
      <c r="L11" s="9" t="s">
        <v>12</v>
      </c>
    </row>
    <row r="12" spans="1:15" ht="15" customHeight="1" x14ac:dyDescent="0.25">
      <c r="A12" s="39" t="s">
        <v>65</v>
      </c>
      <c r="B12" s="40" t="s">
        <v>66</v>
      </c>
      <c r="C12" s="41">
        <v>1.1000000000000001</v>
      </c>
      <c r="D12" s="38">
        <v>36</v>
      </c>
      <c r="E12" s="41"/>
      <c r="F12" s="41">
        <v>1.5</v>
      </c>
      <c r="G12" s="41" t="s">
        <v>190</v>
      </c>
      <c r="H12" s="38" t="str">
        <f t="shared" si="0"/>
        <v>Core</v>
      </c>
      <c r="I12" s="133"/>
      <c r="J12" s="27" t="s">
        <v>121</v>
      </c>
      <c r="K12" s="21"/>
      <c r="L12" s="2"/>
    </row>
    <row r="13" spans="1:15" ht="30" x14ac:dyDescent="0.25">
      <c r="A13" s="39" t="s">
        <v>17</v>
      </c>
      <c r="B13" s="40" t="s">
        <v>44</v>
      </c>
      <c r="C13" s="41">
        <v>1.1000000000000001</v>
      </c>
      <c r="D13" s="38">
        <v>18</v>
      </c>
      <c r="E13" s="41"/>
      <c r="F13" s="41">
        <v>1.5</v>
      </c>
      <c r="G13" s="41" t="s">
        <v>190</v>
      </c>
      <c r="H13" s="38" t="str">
        <f t="shared" si="0"/>
        <v>Core</v>
      </c>
      <c r="I13" s="133"/>
      <c r="J13" s="1" t="s">
        <v>107</v>
      </c>
      <c r="K13" s="22"/>
      <c r="L13" s="2"/>
    </row>
    <row r="14" spans="1:15" ht="30" x14ac:dyDescent="0.25">
      <c r="A14" s="56" t="s">
        <v>12</v>
      </c>
      <c r="B14" s="40" t="s">
        <v>191</v>
      </c>
      <c r="C14" s="41">
        <v>1.1000000000000001</v>
      </c>
      <c r="D14" s="38">
        <v>54</v>
      </c>
      <c r="E14" s="41"/>
      <c r="F14" s="41">
        <v>1.6</v>
      </c>
      <c r="G14" s="41" t="s">
        <v>190</v>
      </c>
      <c r="H14" s="38" t="str">
        <f t="shared" si="0"/>
        <v>Core</v>
      </c>
      <c r="I14" s="133"/>
      <c r="J14" s="1"/>
      <c r="K14" s="22"/>
      <c r="L14" s="2"/>
    </row>
    <row r="15" spans="1:15" x14ac:dyDescent="0.25">
      <c r="A15" s="39" t="s">
        <v>13</v>
      </c>
      <c r="B15" s="40" t="s">
        <v>40</v>
      </c>
      <c r="C15" s="41">
        <v>1.1000000000000001</v>
      </c>
      <c r="D15" s="38">
        <v>54</v>
      </c>
      <c r="E15" s="41"/>
      <c r="F15" s="41">
        <v>1.6</v>
      </c>
      <c r="G15" s="41" t="s">
        <v>190</v>
      </c>
      <c r="H15" s="38" t="str">
        <f t="shared" si="0"/>
        <v>Core</v>
      </c>
      <c r="I15" s="133"/>
      <c r="J15" s="9"/>
      <c r="K15" s="22"/>
      <c r="L15" s="2"/>
    </row>
    <row r="16" spans="1:15" ht="30.75" thickBot="1" x14ac:dyDescent="0.3">
      <c r="A16" s="39" t="s">
        <v>112</v>
      </c>
      <c r="B16" s="40" t="s">
        <v>129</v>
      </c>
      <c r="C16" s="41">
        <v>1.1000000000000001</v>
      </c>
      <c r="D16" s="38">
        <v>72</v>
      </c>
      <c r="E16" s="41"/>
      <c r="F16" s="41">
        <v>2.1</v>
      </c>
      <c r="G16" s="41" t="s">
        <v>190</v>
      </c>
      <c r="H16" s="38" t="str">
        <f t="shared" si="0"/>
        <v>Core</v>
      </c>
      <c r="I16" s="138"/>
      <c r="J16" s="9"/>
      <c r="K16" s="3"/>
      <c r="L16" s="2"/>
    </row>
    <row r="17" spans="1:13" ht="30.75" thickTop="1" x14ac:dyDescent="0.3">
      <c r="A17" s="39" t="s">
        <v>7</v>
      </c>
      <c r="B17" s="40" t="s">
        <v>37</v>
      </c>
      <c r="C17" s="41">
        <v>1.1000000000000001</v>
      </c>
      <c r="D17" s="38">
        <v>54</v>
      </c>
      <c r="E17" s="41"/>
      <c r="F17" s="41">
        <v>2.2000000000000002</v>
      </c>
      <c r="G17" s="41" t="s">
        <v>190</v>
      </c>
      <c r="H17" s="38" t="str">
        <f t="shared" si="0"/>
        <v>Core</v>
      </c>
      <c r="I17" s="132" t="s">
        <v>160</v>
      </c>
      <c r="J17" s="11" t="s">
        <v>28</v>
      </c>
      <c r="K17" s="25" t="s">
        <v>29</v>
      </c>
      <c r="L17" s="6" t="s">
        <v>30</v>
      </c>
      <c r="M17">
        <v>11</v>
      </c>
    </row>
    <row r="18" spans="1:13" ht="30" x14ac:dyDescent="0.25">
      <c r="A18" s="39" t="s">
        <v>8</v>
      </c>
      <c r="B18" s="40" t="s">
        <v>38</v>
      </c>
      <c r="C18" s="41">
        <v>1.1000000000000001</v>
      </c>
      <c r="D18" s="38">
        <v>54</v>
      </c>
      <c r="E18" s="41"/>
      <c r="F18" s="41">
        <v>2.2000000000000002</v>
      </c>
      <c r="G18" s="41" t="s">
        <v>190</v>
      </c>
      <c r="H18" s="38" t="str">
        <f t="shared" si="0"/>
        <v>Core</v>
      </c>
      <c r="I18" s="133"/>
      <c r="J18" t="s">
        <v>112</v>
      </c>
      <c r="K18" t="s">
        <v>8</v>
      </c>
      <c r="L18" t="s">
        <v>110</v>
      </c>
    </row>
    <row r="19" spans="1:13" ht="30" x14ac:dyDescent="0.25">
      <c r="A19" s="39" t="s">
        <v>110</v>
      </c>
      <c r="B19" s="40" t="s">
        <v>134</v>
      </c>
      <c r="C19" s="41">
        <v>1.1000000000000001</v>
      </c>
      <c r="D19" s="38">
        <v>72</v>
      </c>
      <c r="E19" s="41"/>
      <c r="F19" s="41">
        <v>2.2999999999999998</v>
      </c>
      <c r="G19" s="41" t="s">
        <v>190</v>
      </c>
      <c r="H19" s="38" t="str">
        <f t="shared" si="0"/>
        <v>Core</v>
      </c>
      <c r="I19" s="133"/>
      <c r="J19" s="9"/>
      <c r="K19" t="s">
        <v>7</v>
      </c>
      <c r="L19" s="2" t="s">
        <v>115</v>
      </c>
    </row>
    <row r="20" spans="1:13" x14ac:dyDescent="0.25">
      <c r="A20" s="56" t="s">
        <v>115</v>
      </c>
      <c r="B20" s="40" t="s">
        <v>197</v>
      </c>
      <c r="C20" s="41">
        <v>1.1000000000000001</v>
      </c>
      <c r="D20" s="38">
        <v>36</v>
      </c>
      <c r="E20" s="41">
        <v>40</v>
      </c>
      <c r="F20" s="41">
        <v>2.2999999999999998</v>
      </c>
      <c r="G20" s="41" t="s">
        <v>190</v>
      </c>
      <c r="H20" s="38" t="str">
        <f t="shared" si="0"/>
        <v>Core</v>
      </c>
      <c r="I20" s="133"/>
      <c r="J20" s="9"/>
      <c r="K20" s="1"/>
      <c r="L20" s="2"/>
    </row>
    <row r="21" spans="1:13" ht="15.75" customHeight="1" thickBot="1" x14ac:dyDescent="0.3">
      <c r="A21" s="39" t="s">
        <v>118</v>
      </c>
      <c r="B21" s="40" t="s">
        <v>137</v>
      </c>
      <c r="C21" s="41">
        <v>3</v>
      </c>
      <c r="D21" s="38">
        <v>54</v>
      </c>
      <c r="E21" s="41">
        <v>60</v>
      </c>
      <c r="F21" s="41">
        <v>2.4</v>
      </c>
      <c r="G21" s="41" t="s">
        <v>190</v>
      </c>
      <c r="H21" s="38" t="str">
        <f t="shared" si="0"/>
        <v>Elective</v>
      </c>
      <c r="I21" s="133"/>
      <c r="J21" s="9"/>
      <c r="K21" s="1"/>
      <c r="L21" s="2"/>
    </row>
    <row r="22" spans="1:13" ht="30.75" thickTop="1" x14ac:dyDescent="0.3">
      <c r="A22" s="39" t="s">
        <v>120</v>
      </c>
      <c r="B22" s="40" t="s">
        <v>138</v>
      </c>
      <c r="C22" s="41">
        <v>3</v>
      </c>
      <c r="D22" s="38">
        <v>36</v>
      </c>
      <c r="E22" s="41">
        <v>40</v>
      </c>
      <c r="F22" s="41">
        <v>2.4</v>
      </c>
      <c r="G22" s="41" t="s">
        <v>190</v>
      </c>
      <c r="H22" s="38" t="str">
        <f t="shared" si="0"/>
        <v>Elective</v>
      </c>
      <c r="I22" s="133"/>
      <c r="J22" s="11" t="s">
        <v>156</v>
      </c>
      <c r="K22" s="5" t="s">
        <v>157</v>
      </c>
      <c r="L22" s="6" t="s">
        <v>158</v>
      </c>
      <c r="M22">
        <v>12</v>
      </c>
    </row>
    <row r="23" spans="1:13" ht="30" x14ac:dyDescent="0.25">
      <c r="A23" s="39" t="s">
        <v>111</v>
      </c>
      <c r="B23" s="40" t="s">
        <v>135</v>
      </c>
      <c r="C23" s="41">
        <v>1.1000000000000001</v>
      </c>
      <c r="D23" s="38">
        <v>72</v>
      </c>
      <c r="E23" s="41"/>
      <c r="F23" s="41">
        <v>2.5</v>
      </c>
      <c r="G23" s="41" t="s">
        <v>190</v>
      </c>
      <c r="H23" s="38" t="str">
        <f t="shared" si="0"/>
        <v>Core</v>
      </c>
      <c r="I23" s="133"/>
      <c r="J23" t="s">
        <v>118</v>
      </c>
      <c r="K23" t="s">
        <v>113</v>
      </c>
      <c r="L23" s="19" t="s">
        <v>24</v>
      </c>
    </row>
    <row r="24" spans="1:13" ht="15" customHeight="1" x14ac:dyDescent="0.25">
      <c r="A24" s="39" t="s">
        <v>113</v>
      </c>
      <c r="B24" s="40" t="s">
        <v>136</v>
      </c>
      <c r="C24" s="41">
        <v>1.1000000000000001</v>
      </c>
      <c r="D24" s="38">
        <v>36</v>
      </c>
      <c r="E24" s="41"/>
      <c r="F24" s="41">
        <v>2.5</v>
      </c>
      <c r="G24" s="41" t="s">
        <v>190</v>
      </c>
      <c r="H24" s="38" t="str">
        <f t="shared" si="0"/>
        <v>Core</v>
      </c>
      <c r="I24" s="133"/>
      <c r="J24" s="1" t="s">
        <v>120</v>
      </c>
      <c r="K24" t="s">
        <v>111</v>
      </c>
      <c r="L24" s="2"/>
    </row>
    <row r="25" spans="1:13" ht="30" x14ac:dyDescent="0.25">
      <c r="A25" s="39" t="s">
        <v>24</v>
      </c>
      <c r="B25" s="40" t="s">
        <v>49</v>
      </c>
      <c r="C25" s="41">
        <v>6</v>
      </c>
      <c r="D25" s="38">
        <v>72</v>
      </c>
      <c r="E25" s="41">
        <v>80</v>
      </c>
      <c r="F25" s="41">
        <v>2.6</v>
      </c>
      <c r="G25" s="41" t="s">
        <v>190</v>
      </c>
      <c r="H25" s="38" t="str">
        <f t="shared" si="0"/>
        <v>Elective</v>
      </c>
      <c r="I25" s="133"/>
      <c r="J25" s="13"/>
      <c r="K25" s="10"/>
      <c r="L25" s="14"/>
    </row>
    <row r="26" spans="1:13" ht="17.25" x14ac:dyDescent="0.3">
      <c r="A26" s="39" t="s">
        <v>85</v>
      </c>
      <c r="B26" s="40" t="s">
        <v>86</v>
      </c>
      <c r="C26" s="41">
        <v>2.1</v>
      </c>
      <c r="D26" s="38">
        <v>40</v>
      </c>
      <c r="E26" s="41">
        <v>60</v>
      </c>
      <c r="F26" s="41">
        <v>3.1</v>
      </c>
      <c r="G26" s="41" t="s">
        <v>190</v>
      </c>
      <c r="H26" s="38" t="str">
        <f t="shared" si="0"/>
        <v>Elective</v>
      </c>
      <c r="I26" s="133"/>
      <c r="J26" s="16"/>
      <c r="K26" s="15"/>
      <c r="L26" s="15"/>
    </row>
    <row r="27" spans="1:13" ht="15.75" thickBot="1" x14ac:dyDescent="0.3">
      <c r="A27" s="39" t="s">
        <v>87</v>
      </c>
      <c r="B27" s="40" t="s">
        <v>88</v>
      </c>
      <c r="C27" s="41">
        <v>2.1</v>
      </c>
      <c r="D27" s="38">
        <v>60</v>
      </c>
      <c r="E27" s="41">
        <v>60</v>
      </c>
      <c r="F27" s="41">
        <v>3.1</v>
      </c>
      <c r="G27" s="41" t="s">
        <v>190</v>
      </c>
      <c r="H27" s="38" t="str">
        <f t="shared" si="0"/>
        <v>Elective</v>
      </c>
      <c r="I27" s="134"/>
      <c r="J27" s="17"/>
      <c r="K27" s="7"/>
      <c r="L27" s="8"/>
    </row>
    <row r="28" spans="1:13" ht="30.75" thickTop="1" x14ac:dyDescent="0.3">
      <c r="A28" s="39" t="s">
        <v>122</v>
      </c>
      <c r="B28" s="58" t="s">
        <v>140</v>
      </c>
      <c r="C28" s="59">
        <v>5</v>
      </c>
      <c r="D28" s="38">
        <v>126</v>
      </c>
      <c r="E28" s="59">
        <v>140</v>
      </c>
      <c r="F28" s="41">
        <v>3.1</v>
      </c>
      <c r="G28" s="41" t="s">
        <v>190</v>
      </c>
      <c r="H28" s="38" t="str">
        <f t="shared" si="0"/>
        <v>Elective</v>
      </c>
      <c r="I28" s="139" t="s">
        <v>161</v>
      </c>
      <c r="J28" s="11" t="s">
        <v>28</v>
      </c>
      <c r="K28" s="5" t="s">
        <v>29</v>
      </c>
      <c r="L28" s="6" t="s">
        <v>30</v>
      </c>
      <c r="M28">
        <v>12</v>
      </c>
    </row>
    <row r="29" spans="1:13" x14ac:dyDescent="0.25">
      <c r="A29" s="60" t="s">
        <v>124</v>
      </c>
      <c r="B29" s="61" t="s">
        <v>144</v>
      </c>
      <c r="C29" s="38">
        <v>5</v>
      </c>
      <c r="D29" s="38">
        <v>54</v>
      </c>
      <c r="E29" s="38">
        <v>60</v>
      </c>
      <c r="F29" s="38">
        <v>3.2</v>
      </c>
      <c r="G29" s="38" t="s">
        <v>190</v>
      </c>
      <c r="H29" s="38" t="str">
        <f t="shared" si="0"/>
        <v>Elective</v>
      </c>
      <c r="I29" s="133"/>
      <c r="J29" t="s">
        <v>85</v>
      </c>
      <c r="K29" t="s">
        <v>124</v>
      </c>
      <c r="L29" s="2" t="s">
        <v>125</v>
      </c>
    </row>
    <row r="30" spans="1:13" ht="15" customHeight="1" x14ac:dyDescent="0.25">
      <c r="A30" s="60" t="s">
        <v>150</v>
      </c>
      <c r="B30" s="61" t="s">
        <v>151</v>
      </c>
      <c r="C30" s="38">
        <v>6</v>
      </c>
      <c r="D30" s="38">
        <v>54</v>
      </c>
      <c r="E30" s="38">
        <v>60</v>
      </c>
      <c r="F30" s="38">
        <v>3.2</v>
      </c>
      <c r="G30" s="38" t="s">
        <v>190</v>
      </c>
      <c r="H30" s="38" t="str">
        <f t="shared" si="0"/>
        <v>Elective</v>
      </c>
      <c r="I30" s="133"/>
      <c r="J30" t="s">
        <v>87</v>
      </c>
      <c r="K30" s="1" t="s">
        <v>150</v>
      </c>
      <c r="L30" s="2"/>
    </row>
    <row r="31" spans="1:13" ht="15" customHeight="1" x14ac:dyDescent="0.25">
      <c r="A31" s="60" t="s">
        <v>125</v>
      </c>
      <c r="B31" s="61" t="s">
        <v>141</v>
      </c>
      <c r="C31" s="38">
        <v>6</v>
      </c>
      <c r="D31" s="38">
        <v>108</v>
      </c>
      <c r="E31" s="38">
        <v>120</v>
      </c>
      <c r="F31" s="38">
        <v>3.3</v>
      </c>
      <c r="G31" s="38" t="s">
        <v>190</v>
      </c>
      <c r="H31" s="38" t="str">
        <f t="shared" si="0"/>
        <v>Elective</v>
      </c>
      <c r="I31" s="133"/>
      <c r="J31" s="9"/>
      <c r="K31" s="1"/>
      <c r="L31" s="2"/>
    </row>
    <row r="32" spans="1:13" x14ac:dyDescent="0.25">
      <c r="A32" s="60" t="s">
        <v>109</v>
      </c>
      <c r="B32" s="61" t="s">
        <v>142</v>
      </c>
      <c r="C32" s="38">
        <v>1.1000000000000001</v>
      </c>
      <c r="D32" s="38">
        <v>36</v>
      </c>
      <c r="E32" s="38"/>
      <c r="F32" s="38">
        <v>3.5</v>
      </c>
      <c r="G32" s="38" t="s">
        <v>190</v>
      </c>
      <c r="H32" s="38" t="str">
        <f t="shared" si="0"/>
        <v>Core</v>
      </c>
      <c r="I32" s="133"/>
      <c r="J32" s="9"/>
      <c r="K32" s="1"/>
      <c r="L32" s="2"/>
    </row>
    <row r="33" spans="1:13" ht="15.75" thickBot="1" x14ac:dyDescent="0.3">
      <c r="A33" s="60" t="s">
        <v>119</v>
      </c>
      <c r="B33" s="61" t="s">
        <v>143</v>
      </c>
      <c r="C33" s="38">
        <v>3</v>
      </c>
      <c r="D33" s="38">
        <v>36</v>
      </c>
      <c r="E33" s="38">
        <v>40</v>
      </c>
      <c r="F33" s="38">
        <v>3.5</v>
      </c>
      <c r="G33" s="38" t="s">
        <v>190</v>
      </c>
      <c r="H33" s="38" t="str">
        <f t="shared" si="0"/>
        <v>Elective</v>
      </c>
      <c r="I33" s="133"/>
      <c r="J33" s="9"/>
      <c r="K33" s="1"/>
      <c r="L33" s="2"/>
    </row>
    <row r="34" spans="1:13" ht="18" thickTop="1" x14ac:dyDescent="0.3">
      <c r="A34" s="60" t="s">
        <v>11</v>
      </c>
      <c r="B34" s="61" t="s">
        <v>51</v>
      </c>
      <c r="C34" s="38">
        <v>1.1000000000000001</v>
      </c>
      <c r="D34" s="38">
        <v>54</v>
      </c>
      <c r="E34" s="38"/>
      <c r="F34" s="38">
        <v>3.6</v>
      </c>
      <c r="G34" s="38" t="s">
        <v>190</v>
      </c>
      <c r="H34" s="38" t="str">
        <f t="shared" si="0"/>
        <v>Core</v>
      </c>
      <c r="I34" s="133"/>
      <c r="J34" s="11" t="s">
        <v>156</v>
      </c>
      <c r="K34" s="5" t="s">
        <v>157</v>
      </c>
      <c r="L34" s="6" t="s">
        <v>158</v>
      </c>
      <c r="M34">
        <v>12</v>
      </c>
    </row>
    <row r="35" spans="1:13" ht="30" x14ac:dyDescent="0.25">
      <c r="A35" s="60" t="s">
        <v>114</v>
      </c>
      <c r="B35" s="61" t="s">
        <v>145</v>
      </c>
      <c r="C35" s="38">
        <v>1.1000000000000001</v>
      </c>
      <c r="D35" s="38">
        <v>36</v>
      </c>
      <c r="E35" s="38"/>
      <c r="F35" s="38">
        <v>3.6</v>
      </c>
      <c r="G35" s="38" t="s">
        <v>190</v>
      </c>
      <c r="H35" s="38" t="str">
        <f t="shared" si="0"/>
        <v>Core</v>
      </c>
      <c r="I35" s="133"/>
      <c r="J35" s="9" t="s">
        <v>122</v>
      </c>
      <c r="K35" s="1" t="s">
        <v>109</v>
      </c>
      <c r="L35" s="26" t="s">
        <v>114</v>
      </c>
    </row>
    <row r="36" spans="1:13" ht="15" customHeight="1" x14ac:dyDescent="0.25">
      <c r="A36" s="60" t="s">
        <v>126</v>
      </c>
      <c r="B36" s="61" t="s">
        <v>149</v>
      </c>
      <c r="C36" s="38">
        <v>6</v>
      </c>
      <c r="D36" s="38">
        <v>54</v>
      </c>
      <c r="E36" s="38">
        <v>60</v>
      </c>
      <c r="F36" s="38">
        <v>4.0999999999999996</v>
      </c>
      <c r="G36" s="38" t="s">
        <v>190</v>
      </c>
      <c r="H36" s="38" t="str">
        <f t="shared" si="0"/>
        <v>Elective</v>
      </c>
      <c r="I36" s="133"/>
      <c r="J36" s="9"/>
      <c r="K36" s="1" t="s">
        <v>119</v>
      </c>
      <c r="L36" s="2" t="s">
        <v>11</v>
      </c>
    </row>
    <row r="37" spans="1:13" ht="15" customHeight="1" x14ac:dyDescent="0.25">
      <c r="A37" s="60" t="s">
        <v>4</v>
      </c>
      <c r="B37" s="61" t="s">
        <v>35</v>
      </c>
      <c r="C37" s="38">
        <v>1.1000000000000001</v>
      </c>
      <c r="D37" s="38">
        <v>36</v>
      </c>
      <c r="E37" s="38"/>
      <c r="F37" s="38">
        <v>4.3</v>
      </c>
      <c r="G37" s="38" t="s">
        <v>190</v>
      </c>
      <c r="H37" s="38" t="str">
        <f t="shared" si="0"/>
        <v>Core</v>
      </c>
      <c r="I37" s="133"/>
      <c r="J37" s="9"/>
      <c r="K37" s="1"/>
      <c r="L37" s="2"/>
    </row>
    <row r="38" spans="1:13" ht="15" customHeight="1" x14ac:dyDescent="0.25">
      <c r="A38" s="60" t="s">
        <v>10</v>
      </c>
      <c r="B38" s="61" t="s">
        <v>54</v>
      </c>
      <c r="C38" s="38">
        <v>1.1000000000000001</v>
      </c>
      <c r="D38" s="38">
        <v>18</v>
      </c>
      <c r="E38" s="38"/>
      <c r="F38" s="38">
        <v>4.3</v>
      </c>
      <c r="G38" s="38" t="s">
        <v>190</v>
      </c>
      <c r="H38" s="38" t="str">
        <f t="shared" si="0"/>
        <v>Core</v>
      </c>
      <c r="I38" s="133"/>
      <c r="J38" s="9"/>
      <c r="K38" s="1"/>
      <c r="L38" s="2"/>
    </row>
    <row r="39" spans="1:13" ht="15.75" thickBot="1" x14ac:dyDescent="0.3">
      <c r="A39" s="60" t="s">
        <v>123</v>
      </c>
      <c r="B39" s="61" t="s">
        <v>146</v>
      </c>
      <c r="C39" s="38">
        <v>5</v>
      </c>
      <c r="D39" s="38">
        <v>36</v>
      </c>
      <c r="E39" s="38">
        <v>40</v>
      </c>
      <c r="F39" s="38">
        <v>4.3</v>
      </c>
      <c r="G39" s="38" t="s">
        <v>190</v>
      </c>
      <c r="H39" s="38" t="str">
        <f t="shared" si="0"/>
        <v>Elective</v>
      </c>
      <c r="I39" s="138"/>
      <c r="J39" s="9"/>
      <c r="K39" s="1"/>
      <c r="L39" s="2"/>
    </row>
    <row r="40" spans="1:13" ht="18" thickTop="1" x14ac:dyDescent="0.3">
      <c r="A40" s="60" t="s">
        <v>128</v>
      </c>
      <c r="B40" s="61" t="s">
        <v>147</v>
      </c>
      <c r="C40" s="38">
        <v>6</v>
      </c>
      <c r="D40" s="38">
        <v>54</v>
      </c>
      <c r="E40" s="38">
        <v>60</v>
      </c>
      <c r="F40" s="38">
        <v>4.3</v>
      </c>
      <c r="G40" s="38" t="s">
        <v>190</v>
      </c>
      <c r="H40" s="38" t="str">
        <f t="shared" si="0"/>
        <v>Elective</v>
      </c>
      <c r="I40" s="132" t="s">
        <v>162</v>
      </c>
      <c r="J40" s="11" t="s">
        <v>28</v>
      </c>
      <c r="K40" s="5" t="s">
        <v>29</v>
      </c>
      <c r="L40" s="6" t="s">
        <v>30</v>
      </c>
      <c r="M40">
        <v>12</v>
      </c>
    </row>
    <row r="41" spans="1:13" x14ac:dyDescent="0.25">
      <c r="A41" s="60" t="s">
        <v>127</v>
      </c>
      <c r="B41" s="61" t="s">
        <v>148</v>
      </c>
      <c r="C41" s="38">
        <v>6</v>
      </c>
      <c r="D41" s="38">
        <v>72</v>
      </c>
      <c r="E41" s="38">
        <v>80</v>
      </c>
      <c r="F41" s="38">
        <v>4.4000000000000004</v>
      </c>
      <c r="G41" s="38" t="s">
        <v>190</v>
      </c>
      <c r="H41" s="38" t="str">
        <f t="shared" si="0"/>
        <v>Elective</v>
      </c>
      <c r="I41" s="133"/>
      <c r="J41" s="9" t="s">
        <v>126</v>
      </c>
      <c r="K41" s="1" t="s">
        <v>127</v>
      </c>
      <c r="L41" s="2" t="s">
        <v>4</v>
      </c>
    </row>
    <row r="42" spans="1:13" x14ac:dyDescent="0.25">
      <c r="A42" s="60"/>
      <c r="B42" s="61"/>
      <c r="C42" s="38"/>
      <c r="D42" s="38"/>
      <c r="E42" s="38"/>
      <c r="F42" s="38"/>
      <c r="G42" s="38"/>
      <c r="H42" s="38" t="str">
        <f t="shared" si="0"/>
        <v/>
      </c>
      <c r="I42" s="133"/>
      <c r="J42" s="9"/>
      <c r="K42" s="1"/>
      <c r="L42" s="2" t="s">
        <v>10</v>
      </c>
    </row>
    <row r="43" spans="1:13" ht="15.75" customHeight="1" x14ac:dyDescent="0.25">
      <c r="A43" s="60"/>
      <c r="B43" s="61"/>
      <c r="C43" s="38"/>
      <c r="D43" s="38"/>
      <c r="E43" s="38"/>
      <c r="F43" s="38"/>
      <c r="G43" s="38"/>
      <c r="H43" s="38" t="str">
        <f t="shared" si="0"/>
        <v/>
      </c>
      <c r="I43" s="133"/>
      <c r="J43" s="9"/>
      <c r="K43" s="1"/>
      <c r="L43" s="2" t="s">
        <v>123</v>
      </c>
    </row>
    <row r="44" spans="1:13" ht="15.75" customHeight="1" x14ac:dyDescent="0.25">
      <c r="A44" s="60"/>
      <c r="B44" s="61"/>
      <c r="C44" s="38"/>
      <c r="D44" s="38"/>
      <c r="E44" s="38"/>
      <c r="F44" s="38"/>
      <c r="G44" s="38"/>
      <c r="H44" s="38" t="str">
        <f t="shared" si="0"/>
        <v/>
      </c>
      <c r="I44" s="133"/>
      <c r="J44" s="9"/>
      <c r="K44" s="1"/>
      <c r="L44" s="2" t="s">
        <v>128</v>
      </c>
    </row>
    <row r="45" spans="1:13" ht="15" customHeight="1" x14ac:dyDescent="0.25">
      <c r="A45" s="60"/>
      <c r="B45" s="61"/>
      <c r="C45" s="38"/>
      <c r="D45" s="38"/>
      <c r="E45" s="38"/>
      <c r="F45" s="38"/>
      <c r="G45" s="38"/>
      <c r="H45" s="38" t="str">
        <f t="shared" si="0"/>
        <v/>
      </c>
      <c r="I45" s="133"/>
      <c r="J45" s="9"/>
      <c r="K45" s="1"/>
      <c r="L45" s="2"/>
    </row>
    <row r="46" spans="1:13" ht="15" customHeight="1" thickBot="1" x14ac:dyDescent="0.3">
      <c r="A46" s="60"/>
      <c r="B46" s="61"/>
      <c r="C46" s="38"/>
      <c r="D46" s="38"/>
      <c r="E46" s="38"/>
      <c r="F46" s="38"/>
      <c r="G46" s="38"/>
      <c r="H46" s="38" t="str">
        <f t="shared" si="0"/>
        <v/>
      </c>
      <c r="I46" s="133"/>
      <c r="J46" s="9"/>
      <c r="K46" s="1"/>
      <c r="L46" s="2"/>
    </row>
    <row r="47" spans="1:13" ht="15" customHeight="1" thickTop="1" x14ac:dyDescent="0.3">
      <c r="A47" s="37"/>
      <c r="B47" s="61"/>
      <c r="C47" s="38"/>
      <c r="D47" s="38"/>
      <c r="E47" s="38"/>
      <c r="F47" s="38"/>
      <c r="G47" s="38"/>
      <c r="H47" s="38" t="str">
        <f t="shared" si="0"/>
        <v/>
      </c>
      <c r="I47" s="133"/>
      <c r="J47" s="11" t="s">
        <v>156</v>
      </c>
      <c r="K47" s="5" t="s">
        <v>157</v>
      </c>
      <c r="L47" s="6" t="s">
        <v>158</v>
      </c>
    </row>
    <row r="48" spans="1:13" ht="15" customHeight="1" x14ac:dyDescent="0.25">
      <c r="A48" s="37"/>
      <c r="B48" s="61"/>
      <c r="C48" s="38"/>
      <c r="D48" s="38"/>
      <c r="E48" s="38"/>
      <c r="F48" s="38"/>
      <c r="G48" s="38"/>
      <c r="H48" s="38" t="str">
        <f t="shared" si="0"/>
        <v/>
      </c>
      <c r="I48" s="133"/>
      <c r="J48" s="9"/>
      <c r="K48" s="1"/>
      <c r="L48" s="2"/>
    </row>
    <row r="49" spans="1:14" ht="15" customHeight="1" x14ac:dyDescent="0.25">
      <c r="A49" s="37"/>
      <c r="B49" s="61"/>
      <c r="C49" s="38"/>
      <c r="D49" s="38"/>
      <c r="E49" s="38"/>
      <c r="F49" s="38"/>
      <c r="G49" s="38"/>
      <c r="H49" s="38" t="str">
        <f t="shared" si="0"/>
        <v/>
      </c>
      <c r="I49" s="133"/>
      <c r="J49" s="9"/>
      <c r="K49" s="1"/>
      <c r="L49" s="2"/>
    </row>
    <row r="50" spans="1:14" ht="15" customHeight="1" x14ac:dyDescent="0.25">
      <c r="A50" s="37"/>
      <c r="B50" s="61"/>
      <c r="C50" s="38"/>
      <c r="D50" s="38"/>
      <c r="E50" s="38"/>
      <c r="F50" s="38"/>
      <c r="G50" s="38"/>
      <c r="H50" s="38" t="str">
        <f t="shared" si="0"/>
        <v/>
      </c>
      <c r="I50" s="133"/>
      <c r="J50" s="9"/>
      <c r="K50" s="1"/>
      <c r="L50" s="2"/>
    </row>
    <row r="51" spans="1:14" ht="15.75" customHeight="1" x14ac:dyDescent="0.25">
      <c r="A51" s="37"/>
      <c r="B51" s="61"/>
      <c r="C51" s="38"/>
      <c r="D51" s="38"/>
      <c r="E51" s="38"/>
      <c r="F51" s="38"/>
      <c r="G51" s="38"/>
      <c r="H51" s="38" t="str">
        <f t="shared" si="0"/>
        <v/>
      </c>
      <c r="I51" s="133"/>
      <c r="J51" s="9"/>
      <c r="K51" s="1"/>
      <c r="L51" s="2"/>
    </row>
    <row r="52" spans="1:14" x14ac:dyDescent="0.25">
      <c r="A52" s="37"/>
      <c r="B52" s="61"/>
      <c r="C52" s="38"/>
      <c r="D52" s="38"/>
      <c r="E52" s="38"/>
      <c r="F52" s="38"/>
      <c r="G52" s="38"/>
      <c r="H52" s="38" t="str">
        <f t="shared" si="0"/>
        <v/>
      </c>
      <c r="I52" s="133"/>
      <c r="J52" s="9"/>
      <c r="K52" s="1"/>
      <c r="L52" s="2"/>
    </row>
    <row r="53" spans="1:14" ht="15.75" thickBot="1" x14ac:dyDescent="0.3">
      <c r="A53" s="37"/>
      <c r="B53" s="61"/>
      <c r="C53" s="38"/>
      <c r="D53" s="38"/>
      <c r="E53" s="38"/>
      <c r="F53" s="38"/>
      <c r="G53" s="38"/>
      <c r="H53" s="38" t="str">
        <f t="shared" si="0"/>
        <v/>
      </c>
      <c r="I53" s="134"/>
      <c r="J53" s="12"/>
      <c r="K53" s="3"/>
      <c r="L53" s="4"/>
    </row>
    <row r="54" spans="1:14" x14ac:dyDescent="0.25">
      <c r="A54" s="37"/>
      <c r="B54" s="61"/>
      <c r="C54" s="38"/>
      <c r="D54" s="38"/>
      <c r="E54" s="38"/>
      <c r="F54" s="38"/>
      <c r="G54" s="38"/>
      <c r="H54" s="38" t="str">
        <f t="shared" si="0"/>
        <v/>
      </c>
      <c r="J54" s="18"/>
      <c r="N54"/>
    </row>
    <row r="55" spans="1:14" x14ac:dyDescent="0.25">
      <c r="A55" s="37"/>
      <c r="B55" s="61"/>
      <c r="C55" s="38"/>
      <c r="D55" s="38"/>
      <c r="E55" s="38"/>
      <c r="F55" s="38"/>
      <c r="G55" s="38"/>
      <c r="H55" s="38" t="str">
        <f t="shared" si="0"/>
        <v/>
      </c>
      <c r="J55" s="18"/>
      <c r="N55"/>
    </row>
    <row r="56" spans="1:14" x14ac:dyDescent="0.25">
      <c r="A56" s="37"/>
      <c r="B56" s="61"/>
      <c r="C56" s="38"/>
      <c r="D56" s="38"/>
      <c r="E56" s="38"/>
      <c r="F56" s="38"/>
      <c r="G56" s="38"/>
      <c r="H56" s="38" t="str">
        <f t="shared" si="0"/>
        <v/>
      </c>
      <c r="J56" s="18"/>
      <c r="N56"/>
    </row>
    <row r="57" spans="1:14" x14ac:dyDescent="0.25">
      <c r="A57" s="37"/>
      <c r="B57" s="61"/>
      <c r="C57" s="38"/>
      <c r="D57" s="38"/>
      <c r="E57" s="38"/>
      <c r="F57" s="38"/>
      <c r="G57" s="38"/>
      <c r="H57" s="38" t="str">
        <f t="shared" si="0"/>
        <v/>
      </c>
      <c r="J57" s="18"/>
      <c r="L57" s="33" t="s">
        <v>168</v>
      </c>
      <c r="M57" s="30">
        <f>SUM(M2:M55)*18</f>
        <v>1494</v>
      </c>
      <c r="N57"/>
    </row>
    <row r="58" spans="1:14" x14ac:dyDescent="0.25">
      <c r="A58" s="37"/>
      <c r="B58" s="61"/>
      <c r="C58" s="38"/>
      <c r="D58" s="38"/>
      <c r="E58" s="38"/>
      <c r="F58" s="38"/>
      <c r="G58" s="38"/>
      <c r="H58" s="38" t="str">
        <f t="shared" si="0"/>
        <v/>
      </c>
      <c r="J58" s="18"/>
      <c r="L58" t="s">
        <v>173</v>
      </c>
      <c r="M58">
        <v>0.8</v>
      </c>
      <c r="N58"/>
    </row>
    <row r="59" spans="1:14" x14ac:dyDescent="0.25">
      <c r="A59" s="37"/>
      <c r="B59" s="61"/>
      <c r="C59" s="38"/>
      <c r="D59" s="38"/>
      <c r="E59" s="38"/>
      <c r="F59" s="38"/>
      <c r="G59" s="38"/>
      <c r="H59" s="38" t="str">
        <f t="shared" si="0"/>
        <v/>
      </c>
      <c r="L59" t="s">
        <v>195</v>
      </c>
      <c r="M59">
        <f>M57*M58</f>
        <v>1195.2</v>
      </c>
    </row>
    <row r="60" spans="1:14" x14ac:dyDescent="0.25">
      <c r="A60" s="37"/>
      <c r="B60" s="61"/>
      <c r="C60" s="38"/>
      <c r="D60" s="38"/>
      <c r="E60" s="38"/>
      <c r="F60" s="38"/>
      <c r="G60" s="38"/>
      <c r="H60" s="38" t="str">
        <f t="shared" si="0"/>
        <v/>
      </c>
      <c r="L60" t="s">
        <v>196</v>
      </c>
      <c r="M60">
        <v>1206</v>
      </c>
    </row>
    <row r="61" spans="1:14" x14ac:dyDescent="0.25">
      <c r="A61" s="37"/>
      <c r="B61" s="61"/>
      <c r="C61" s="38"/>
      <c r="D61" s="38"/>
      <c r="E61" s="38"/>
      <c r="F61" s="38"/>
      <c r="G61" s="38"/>
      <c r="H61" s="38" t="str">
        <f t="shared" si="0"/>
        <v/>
      </c>
    </row>
    <row r="62" spans="1:14" x14ac:dyDescent="0.25">
      <c r="A62" s="37"/>
      <c r="B62" s="61"/>
      <c r="C62" s="38"/>
      <c r="D62" s="38"/>
      <c r="E62" s="38"/>
      <c r="F62" s="38"/>
      <c r="G62" s="38"/>
      <c r="H62" s="38" t="str">
        <f t="shared" si="0"/>
        <v/>
      </c>
    </row>
    <row r="63" spans="1:14" x14ac:dyDescent="0.25">
      <c r="A63" s="37"/>
      <c r="B63" s="61"/>
      <c r="C63" s="38"/>
      <c r="D63" s="38"/>
      <c r="E63" s="38"/>
      <c r="F63" s="38"/>
      <c r="G63" s="38"/>
      <c r="H63" s="38" t="str">
        <f t="shared" si="0"/>
        <v/>
      </c>
    </row>
    <row r="64" spans="1:14" x14ac:dyDescent="0.25">
      <c r="A64" s="37"/>
      <c r="B64" s="61"/>
      <c r="C64" s="38"/>
      <c r="D64" s="38"/>
      <c r="E64" s="38"/>
      <c r="F64" s="38"/>
      <c r="G64" s="38"/>
      <c r="H64" s="38" t="str">
        <f t="shared" si="0"/>
        <v/>
      </c>
    </row>
    <row r="65" spans="1:8" x14ac:dyDescent="0.25">
      <c r="A65" s="37"/>
      <c r="B65" s="61"/>
      <c r="C65" s="38"/>
      <c r="D65" s="38"/>
      <c r="E65" s="38"/>
      <c r="F65" s="38"/>
      <c r="G65" s="38"/>
      <c r="H65" s="38" t="str">
        <f t="shared" si="0"/>
        <v/>
      </c>
    </row>
    <row r="66" spans="1:8" x14ac:dyDescent="0.25">
      <c r="A66" s="37"/>
      <c r="B66" s="61"/>
      <c r="C66" s="38"/>
      <c r="D66" s="38"/>
      <c r="E66" s="38"/>
      <c r="F66" s="38"/>
      <c r="G66" s="38"/>
      <c r="H66" s="38" t="str">
        <f t="shared" si="0"/>
        <v/>
      </c>
    </row>
    <row r="67" spans="1:8" x14ac:dyDescent="0.25">
      <c r="A67" s="37"/>
      <c r="B67" s="61"/>
      <c r="C67" s="38"/>
      <c r="D67" s="38"/>
      <c r="E67" s="38"/>
      <c r="F67" s="38"/>
      <c r="G67" s="38"/>
      <c r="H67" s="38" t="str">
        <f t="shared" ref="H67:H100" si="1">IF(C67&lt;&gt;"",IF(AND(C67&gt;= 1,C67&lt;2),"Core", "Elective"),"")</f>
        <v/>
      </c>
    </row>
    <row r="68" spans="1:8" x14ac:dyDescent="0.25">
      <c r="A68" s="37"/>
      <c r="B68" s="61"/>
      <c r="C68" s="38"/>
      <c r="D68" s="38"/>
      <c r="E68" s="38"/>
      <c r="F68" s="38"/>
      <c r="G68" s="38"/>
      <c r="H68" s="38" t="str">
        <f t="shared" si="1"/>
        <v/>
      </c>
    </row>
    <row r="69" spans="1:8" x14ac:dyDescent="0.25">
      <c r="A69" s="37"/>
      <c r="B69" s="61"/>
      <c r="C69" s="38"/>
      <c r="D69" s="38"/>
      <c r="E69" s="38"/>
      <c r="F69" s="38"/>
      <c r="G69" s="38"/>
      <c r="H69" s="38" t="str">
        <f t="shared" si="1"/>
        <v/>
      </c>
    </row>
    <row r="70" spans="1:8" x14ac:dyDescent="0.25">
      <c r="A70" s="37"/>
      <c r="B70" s="61"/>
      <c r="C70" s="38"/>
      <c r="D70" s="38"/>
      <c r="E70" s="38"/>
      <c r="F70" s="38"/>
      <c r="G70" s="38"/>
      <c r="H70" s="38" t="str">
        <f t="shared" si="1"/>
        <v/>
      </c>
    </row>
    <row r="71" spans="1:8" x14ac:dyDescent="0.25">
      <c r="A71" s="37"/>
      <c r="B71" s="61"/>
      <c r="C71" s="38"/>
      <c r="D71" s="38"/>
      <c r="E71" s="38"/>
      <c r="F71" s="38"/>
      <c r="G71" s="38"/>
      <c r="H71" s="38" t="str">
        <f t="shared" si="1"/>
        <v/>
      </c>
    </row>
    <row r="72" spans="1:8" x14ac:dyDescent="0.25">
      <c r="A72" s="37"/>
      <c r="B72" s="61"/>
      <c r="C72" s="38"/>
      <c r="D72" s="38"/>
      <c r="E72" s="38"/>
      <c r="F72" s="38"/>
      <c r="G72" s="38"/>
      <c r="H72" s="38" t="str">
        <f t="shared" si="1"/>
        <v/>
      </c>
    </row>
    <row r="73" spans="1:8" x14ac:dyDescent="0.25">
      <c r="A73" s="37"/>
      <c r="B73" s="61"/>
      <c r="C73" s="38"/>
      <c r="D73" s="38"/>
      <c r="E73" s="38"/>
      <c r="F73" s="38"/>
      <c r="G73" s="38"/>
      <c r="H73" s="38" t="str">
        <f t="shared" si="1"/>
        <v/>
      </c>
    </row>
    <row r="74" spans="1:8" x14ac:dyDescent="0.25">
      <c r="A74" s="37"/>
      <c r="B74" s="61"/>
      <c r="C74" s="38"/>
      <c r="D74" s="38"/>
      <c r="E74" s="38"/>
      <c r="F74" s="38"/>
      <c r="G74" s="38"/>
      <c r="H74" s="38" t="str">
        <f t="shared" si="1"/>
        <v/>
      </c>
    </row>
    <row r="75" spans="1:8" x14ac:dyDescent="0.25">
      <c r="A75" s="37"/>
      <c r="B75" s="61"/>
      <c r="C75" s="38"/>
      <c r="D75" s="38"/>
      <c r="E75" s="38"/>
      <c r="F75" s="38"/>
      <c r="G75" s="38"/>
      <c r="H75" s="38" t="str">
        <f t="shared" si="1"/>
        <v/>
      </c>
    </row>
    <row r="76" spans="1:8" x14ac:dyDescent="0.25">
      <c r="A76" s="37"/>
      <c r="B76" s="61"/>
      <c r="C76" s="38"/>
      <c r="D76" s="38"/>
      <c r="E76" s="38"/>
      <c r="F76" s="38"/>
      <c r="G76" s="38"/>
      <c r="H76" s="38" t="str">
        <f t="shared" si="1"/>
        <v/>
      </c>
    </row>
    <row r="77" spans="1:8" x14ac:dyDescent="0.25">
      <c r="A77" s="37"/>
      <c r="B77" s="61"/>
      <c r="C77" s="38"/>
      <c r="D77" s="38"/>
      <c r="E77" s="38"/>
      <c r="F77" s="38"/>
      <c r="G77" s="38"/>
      <c r="H77" s="38" t="str">
        <f t="shared" si="1"/>
        <v/>
      </c>
    </row>
    <row r="78" spans="1:8" x14ac:dyDescent="0.25">
      <c r="A78" s="37"/>
      <c r="B78" s="61"/>
      <c r="C78" s="38"/>
      <c r="D78" s="38"/>
      <c r="E78" s="38"/>
      <c r="F78" s="38"/>
      <c r="G78" s="38"/>
      <c r="H78" s="38" t="str">
        <f t="shared" si="1"/>
        <v/>
      </c>
    </row>
    <row r="79" spans="1:8" x14ac:dyDescent="0.25">
      <c r="A79" s="37"/>
      <c r="B79" s="61"/>
      <c r="C79" s="38"/>
      <c r="D79" s="38"/>
      <c r="E79" s="38"/>
      <c r="F79" s="38"/>
      <c r="G79" s="38"/>
      <c r="H79" s="38" t="str">
        <f t="shared" si="1"/>
        <v/>
      </c>
    </row>
    <row r="80" spans="1:8" x14ac:dyDescent="0.25">
      <c r="A80" s="37"/>
      <c r="B80" s="61"/>
      <c r="C80" s="38"/>
      <c r="D80" s="38"/>
      <c r="E80" s="38"/>
      <c r="F80" s="38"/>
      <c r="G80" s="38"/>
      <c r="H80" s="38" t="str">
        <f t="shared" si="1"/>
        <v/>
      </c>
    </row>
    <row r="81" spans="1:8" x14ac:dyDescent="0.25">
      <c r="A81" s="37"/>
      <c r="B81" s="61"/>
      <c r="C81" s="38"/>
      <c r="D81" s="38"/>
      <c r="E81" s="38"/>
      <c r="F81" s="38"/>
      <c r="G81" s="38"/>
      <c r="H81" s="38" t="str">
        <f t="shared" si="1"/>
        <v/>
      </c>
    </row>
    <row r="82" spans="1:8" x14ac:dyDescent="0.25">
      <c r="A82" s="37"/>
      <c r="B82" s="61"/>
      <c r="C82" s="38"/>
      <c r="D82" s="38"/>
      <c r="E82" s="38"/>
      <c r="F82" s="38"/>
      <c r="G82" s="38"/>
      <c r="H82" s="38" t="str">
        <f t="shared" si="1"/>
        <v/>
      </c>
    </row>
    <row r="83" spans="1:8" x14ac:dyDescent="0.25">
      <c r="A83" s="37"/>
      <c r="B83" s="61"/>
      <c r="C83" s="38"/>
      <c r="D83" s="38"/>
      <c r="E83" s="38"/>
      <c r="F83" s="38"/>
      <c r="G83" s="38"/>
      <c r="H83" s="38" t="str">
        <f t="shared" si="1"/>
        <v/>
      </c>
    </row>
    <row r="84" spans="1:8" x14ac:dyDescent="0.25">
      <c r="A84" s="37"/>
      <c r="B84" s="61"/>
      <c r="C84" s="38"/>
      <c r="D84" s="38"/>
      <c r="E84" s="38"/>
      <c r="F84" s="38"/>
      <c r="G84" s="38"/>
      <c r="H84" s="38" t="str">
        <f t="shared" si="1"/>
        <v/>
      </c>
    </row>
    <row r="85" spans="1:8" x14ac:dyDescent="0.25">
      <c r="A85" s="37"/>
      <c r="B85" s="61"/>
      <c r="C85" s="38"/>
      <c r="D85" s="38"/>
      <c r="E85" s="38"/>
      <c r="F85" s="38"/>
      <c r="G85" s="38"/>
      <c r="H85" s="38" t="str">
        <f t="shared" si="1"/>
        <v/>
      </c>
    </row>
    <row r="86" spans="1:8" x14ac:dyDescent="0.25">
      <c r="A86" s="37"/>
      <c r="B86" s="61"/>
      <c r="C86" s="38"/>
      <c r="D86" s="38"/>
      <c r="E86" s="38"/>
      <c r="F86" s="38"/>
      <c r="G86" s="38"/>
      <c r="H86" s="38" t="str">
        <f t="shared" si="1"/>
        <v/>
      </c>
    </row>
    <row r="87" spans="1:8" x14ac:dyDescent="0.25">
      <c r="A87" s="37"/>
      <c r="B87" s="61"/>
      <c r="C87" s="38"/>
      <c r="D87" s="38"/>
      <c r="E87" s="38"/>
      <c r="F87" s="38"/>
      <c r="G87" s="38"/>
      <c r="H87" s="38" t="str">
        <f t="shared" si="1"/>
        <v/>
      </c>
    </row>
    <row r="88" spans="1:8" x14ac:dyDescent="0.25">
      <c r="A88" s="37"/>
      <c r="B88" s="61"/>
      <c r="C88" s="38"/>
      <c r="D88" s="38"/>
      <c r="E88" s="38"/>
      <c r="F88" s="38"/>
      <c r="G88" s="38"/>
      <c r="H88" s="38" t="str">
        <f t="shared" si="1"/>
        <v/>
      </c>
    </row>
    <row r="89" spans="1:8" x14ac:dyDescent="0.25">
      <c r="A89" s="37"/>
      <c r="B89" s="61"/>
      <c r="C89" s="38"/>
      <c r="D89" s="38"/>
      <c r="E89" s="38"/>
      <c r="F89" s="38"/>
      <c r="G89" s="38"/>
      <c r="H89" s="38" t="str">
        <f t="shared" si="1"/>
        <v/>
      </c>
    </row>
    <row r="90" spans="1:8" x14ac:dyDescent="0.25">
      <c r="A90" s="37"/>
      <c r="B90" s="61"/>
      <c r="C90" s="38"/>
      <c r="D90" s="38"/>
      <c r="E90" s="38"/>
      <c r="F90" s="38"/>
      <c r="G90" s="38"/>
      <c r="H90" s="38" t="str">
        <f t="shared" si="1"/>
        <v/>
      </c>
    </row>
    <row r="91" spans="1:8" x14ac:dyDescent="0.25">
      <c r="A91" s="37"/>
      <c r="B91" s="61"/>
      <c r="C91" s="38"/>
      <c r="D91" s="38"/>
      <c r="E91" s="38"/>
      <c r="F91" s="38"/>
      <c r="G91" s="38"/>
      <c r="H91" s="38" t="str">
        <f t="shared" si="1"/>
        <v/>
      </c>
    </row>
    <row r="92" spans="1:8" x14ac:dyDescent="0.25">
      <c r="A92" s="37"/>
      <c r="B92" s="61"/>
      <c r="C92" s="38"/>
      <c r="D92" s="38"/>
      <c r="E92" s="38"/>
      <c r="F92" s="38"/>
      <c r="G92" s="38"/>
      <c r="H92" s="38" t="str">
        <f t="shared" si="1"/>
        <v/>
      </c>
    </row>
    <row r="93" spans="1:8" x14ac:dyDescent="0.25">
      <c r="A93" s="37"/>
      <c r="B93" s="61"/>
      <c r="C93" s="38"/>
      <c r="D93" s="38"/>
      <c r="E93" s="38"/>
      <c r="F93" s="38"/>
      <c r="G93" s="38"/>
      <c r="H93" s="38" t="str">
        <f t="shared" si="1"/>
        <v/>
      </c>
    </row>
    <row r="94" spans="1:8" x14ac:dyDescent="0.25">
      <c r="A94" s="37"/>
      <c r="B94" s="61"/>
      <c r="C94" s="38"/>
      <c r="D94" s="38"/>
      <c r="E94" s="38"/>
      <c r="F94" s="38"/>
      <c r="G94" s="38"/>
      <c r="H94" s="38" t="str">
        <f t="shared" si="1"/>
        <v/>
      </c>
    </row>
    <row r="95" spans="1:8" x14ac:dyDescent="0.25">
      <c r="A95" s="37"/>
      <c r="B95" s="61"/>
      <c r="C95" s="38"/>
      <c r="D95" s="38"/>
      <c r="E95" s="38"/>
      <c r="F95" s="38"/>
      <c r="G95" s="38"/>
      <c r="H95" s="38" t="str">
        <f t="shared" si="1"/>
        <v/>
      </c>
    </row>
    <row r="96" spans="1:8" x14ac:dyDescent="0.25">
      <c r="A96" s="37"/>
      <c r="B96" s="61"/>
      <c r="C96" s="38"/>
      <c r="D96" s="38"/>
      <c r="E96" s="38"/>
      <c r="F96" s="38"/>
      <c r="G96" s="38"/>
      <c r="H96" s="38" t="str">
        <f t="shared" si="1"/>
        <v/>
      </c>
    </row>
    <row r="97" spans="1:8" x14ac:dyDescent="0.25">
      <c r="A97" s="37"/>
      <c r="B97" s="61"/>
      <c r="C97" s="38"/>
      <c r="D97" s="38"/>
      <c r="E97" s="38"/>
      <c r="F97" s="38"/>
      <c r="G97" s="38"/>
      <c r="H97" s="38" t="str">
        <f t="shared" si="1"/>
        <v/>
      </c>
    </row>
    <row r="98" spans="1:8" x14ac:dyDescent="0.25">
      <c r="A98" s="37"/>
      <c r="B98" s="61"/>
      <c r="C98" s="38"/>
      <c r="D98" s="38"/>
      <c r="E98" s="38"/>
      <c r="F98" s="38"/>
      <c r="G98" s="38"/>
      <c r="H98" s="38" t="str">
        <f t="shared" si="1"/>
        <v/>
      </c>
    </row>
    <row r="99" spans="1:8" x14ac:dyDescent="0.25">
      <c r="A99" s="37"/>
      <c r="B99" s="61"/>
      <c r="C99" s="38"/>
      <c r="D99" s="38"/>
      <c r="E99" s="38"/>
      <c r="F99" s="38"/>
      <c r="G99" s="38"/>
      <c r="H99" s="38" t="str">
        <f t="shared" si="1"/>
        <v/>
      </c>
    </row>
    <row r="100" spans="1:8" x14ac:dyDescent="0.25">
      <c r="A100" s="37"/>
      <c r="B100" s="61"/>
      <c r="C100" s="38"/>
      <c r="D100" s="38"/>
      <c r="E100" s="38"/>
      <c r="F100" s="38"/>
      <c r="G100" s="38"/>
      <c r="H100" s="38" t="str">
        <f t="shared" si="1"/>
        <v/>
      </c>
    </row>
  </sheetData>
  <mergeCells count="4">
    <mergeCell ref="I2:I16"/>
    <mergeCell ref="I17:I27"/>
    <mergeCell ref="I28:I39"/>
    <mergeCell ref="I40:I53"/>
  </mergeCells>
  <pageMargins left="0.7" right="0.7" top="0.75" bottom="0.75" header="0.3" footer="0.3"/>
  <pageSetup paperSize="9" scale="61" fitToHeight="0" orientation="landscape" r:id="rId1"/>
  <headerFooter>
    <oddHeader>&amp;C&amp;A        &amp;F        &amp;D        &amp;P / &amp;N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O100"/>
  <sheetViews>
    <sheetView view="pageLayout" zoomScale="70" zoomScaleNormal="85" zoomScalePageLayoutView="70" workbookViewId="0">
      <selection activeCell="C20" sqref="C20"/>
    </sheetView>
  </sheetViews>
  <sheetFormatPr defaultRowHeight="15" x14ac:dyDescent="0.25"/>
  <cols>
    <col min="1" max="1" width="13.140625" bestFit="1" customWidth="1"/>
    <col min="2" max="2" width="59.140625" style="35" customWidth="1"/>
    <col min="3" max="3" width="6.5703125" style="18" bestFit="1" customWidth="1"/>
    <col min="4" max="4" width="8.5703125" style="18" bestFit="1" customWidth="1"/>
    <col min="5" max="5" width="6.5703125" style="18" bestFit="1" customWidth="1"/>
    <col min="6" max="6" width="10.85546875" style="18" bestFit="1" customWidth="1"/>
    <col min="7" max="7" width="10.28515625" style="18" bestFit="1" customWidth="1"/>
    <col min="8" max="8" width="10.42578125" style="18" bestFit="1" customWidth="1"/>
    <col min="10" max="10" width="26.5703125" customWidth="1"/>
    <col min="11" max="12" width="22" customWidth="1"/>
    <col min="14" max="14" width="13.7109375" style="18" customWidth="1"/>
    <col min="15" max="15" width="9.140625" style="18"/>
  </cols>
  <sheetData>
    <row r="1" spans="1:15" ht="30.75" thickBot="1" x14ac:dyDescent="0.3">
      <c r="A1" s="36" t="s">
        <v>171</v>
      </c>
      <c r="B1" s="36" t="s">
        <v>0</v>
      </c>
      <c r="C1" s="36" t="s">
        <v>174</v>
      </c>
      <c r="D1" s="36" t="s">
        <v>154</v>
      </c>
      <c r="E1" s="36" t="s">
        <v>175</v>
      </c>
      <c r="F1" s="36" t="s">
        <v>172</v>
      </c>
      <c r="G1" s="36" t="s">
        <v>176</v>
      </c>
      <c r="H1" s="36" t="s">
        <v>177</v>
      </c>
      <c r="N1" s="28"/>
      <c r="O1" s="28"/>
    </row>
    <row r="2" spans="1:15" ht="30.75" thickTop="1" x14ac:dyDescent="0.3">
      <c r="A2" s="98" t="s">
        <v>59</v>
      </c>
      <c r="B2" s="40" t="s">
        <v>60</v>
      </c>
      <c r="C2" s="41">
        <v>1.1000000000000001</v>
      </c>
      <c r="D2" s="38">
        <v>18</v>
      </c>
      <c r="E2" s="41"/>
      <c r="F2" s="41">
        <v>1.1000000000000001</v>
      </c>
      <c r="G2" s="41" t="s">
        <v>190</v>
      </c>
      <c r="H2" s="38" t="str">
        <f>IF(C2&lt;&gt;"",IF(AND(C2&gt;= 1,C2&lt;2),"Core", "Elective"),"")</f>
        <v>Core</v>
      </c>
      <c r="I2" s="132" t="s">
        <v>159</v>
      </c>
      <c r="J2" s="11" t="s">
        <v>28</v>
      </c>
      <c r="K2" s="5" t="s">
        <v>29</v>
      </c>
      <c r="L2" s="6" t="s">
        <v>30</v>
      </c>
      <c r="M2">
        <v>10</v>
      </c>
    </row>
    <row r="3" spans="1:15" ht="15" customHeight="1" x14ac:dyDescent="0.25">
      <c r="A3" s="98" t="s">
        <v>61</v>
      </c>
      <c r="B3" s="40" t="s">
        <v>62</v>
      </c>
      <c r="C3" s="41">
        <v>1.1000000000000001</v>
      </c>
      <c r="D3" s="38">
        <v>36</v>
      </c>
      <c r="E3" s="41"/>
      <c r="F3" s="41">
        <v>1.1000000000000001</v>
      </c>
      <c r="G3" s="41" t="s">
        <v>190</v>
      </c>
      <c r="H3" s="38" t="str">
        <f t="shared" ref="H3:H66" si="0">IF(C3&lt;&gt;"",IF(AND(C3&gt;= 1,C3&lt;2),"Core", "Elective"),"")</f>
        <v>Core</v>
      </c>
      <c r="I3" s="133"/>
      <c r="J3" s="23" t="s">
        <v>59</v>
      </c>
      <c r="K3" s="1" t="s">
        <v>106</v>
      </c>
      <c r="L3" s="20" t="s">
        <v>63</v>
      </c>
    </row>
    <row r="4" spans="1:15" ht="15" customHeight="1" x14ac:dyDescent="0.25">
      <c r="A4" s="98" t="s">
        <v>67</v>
      </c>
      <c r="B4" s="40" t="s">
        <v>68</v>
      </c>
      <c r="C4" s="41">
        <v>1.1000000000000001</v>
      </c>
      <c r="D4" s="38">
        <v>18</v>
      </c>
      <c r="E4" s="41"/>
      <c r="F4" s="41">
        <v>1.1000000000000001</v>
      </c>
      <c r="G4" s="41" t="s">
        <v>190</v>
      </c>
      <c r="H4" s="38" t="str">
        <f t="shared" si="0"/>
        <v>Core</v>
      </c>
      <c r="I4" s="133"/>
      <c r="J4" s="23" t="s">
        <v>61</v>
      </c>
      <c r="K4" s="1"/>
      <c r="L4" s="20" t="s">
        <v>116</v>
      </c>
    </row>
    <row r="5" spans="1:15" ht="30" x14ac:dyDescent="0.25">
      <c r="A5" s="98" t="s">
        <v>108</v>
      </c>
      <c r="B5" s="40" t="s">
        <v>133</v>
      </c>
      <c r="C5" s="41">
        <v>1.1000000000000001</v>
      </c>
      <c r="D5" s="38">
        <v>36</v>
      </c>
      <c r="E5" s="41"/>
      <c r="F5" s="41">
        <v>1.1000000000000001</v>
      </c>
      <c r="G5" s="41" t="s">
        <v>190</v>
      </c>
      <c r="H5" s="38" t="str">
        <f t="shared" si="0"/>
        <v>Core</v>
      </c>
      <c r="I5" s="133"/>
      <c r="J5" s="23" t="s">
        <v>67</v>
      </c>
      <c r="K5" s="1"/>
      <c r="L5" s="20"/>
    </row>
    <row r="6" spans="1:15" ht="15" customHeight="1" x14ac:dyDescent="0.25">
      <c r="A6" s="98" t="s">
        <v>106</v>
      </c>
      <c r="B6" s="40" t="s">
        <v>132</v>
      </c>
      <c r="C6" s="41">
        <v>1.1000000000000001</v>
      </c>
      <c r="D6" s="38">
        <v>72</v>
      </c>
      <c r="E6" s="41"/>
      <c r="F6" s="41">
        <v>1.2</v>
      </c>
      <c r="G6" s="41" t="s">
        <v>190</v>
      </c>
      <c r="H6" s="38" t="str">
        <f t="shared" si="0"/>
        <v>Core</v>
      </c>
      <c r="I6" s="133"/>
      <c r="J6" s="23" t="s">
        <v>108</v>
      </c>
      <c r="K6" s="1"/>
      <c r="L6" s="2"/>
    </row>
    <row r="7" spans="1:15" ht="21" customHeight="1" x14ac:dyDescent="0.25">
      <c r="A7" s="98" t="s">
        <v>63</v>
      </c>
      <c r="B7" s="40" t="s">
        <v>64</v>
      </c>
      <c r="C7" s="41">
        <v>1.1000000000000001</v>
      </c>
      <c r="D7" s="38">
        <v>72</v>
      </c>
      <c r="E7" s="41"/>
      <c r="F7" s="41">
        <v>1.3</v>
      </c>
      <c r="G7" s="41" t="s">
        <v>190</v>
      </c>
      <c r="H7" s="38" t="str">
        <f t="shared" si="0"/>
        <v>Core</v>
      </c>
      <c r="I7" s="133"/>
      <c r="J7" s="23"/>
      <c r="K7" s="1"/>
      <c r="L7" s="2"/>
    </row>
    <row r="8" spans="1:15" ht="15.75" customHeight="1" thickBot="1" x14ac:dyDescent="0.3">
      <c r="A8" s="98" t="s">
        <v>116</v>
      </c>
      <c r="B8" s="40" t="s">
        <v>130</v>
      </c>
      <c r="C8" s="41">
        <v>1.2</v>
      </c>
      <c r="D8" s="38">
        <v>90</v>
      </c>
      <c r="E8" s="41"/>
      <c r="F8" s="41">
        <v>1.3</v>
      </c>
      <c r="G8" s="41" t="s">
        <v>190</v>
      </c>
      <c r="H8" s="38" t="str">
        <f t="shared" si="0"/>
        <v>Core</v>
      </c>
      <c r="I8" s="134"/>
      <c r="J8" s="24"/>
      <c r="K8" s="1"/>
      <c r="L8" s="2"/>
    </row>
    <row r="9" spans="1:15" ht="30.75" thickTop="1" x14ac:dyDescent="0.3">
      <c r="A9" s="98" t="s">
        <v>1</v>
      </c>
      <c r="B9" s="40" t="s">
        <v>32</v>
      </c>
      <c r="C9" s="41">
        <v>1.1000000000000001</v>
      </c>
      <c r="D9" s="38">
        <v>36</v>
      </c>
      <c r="E9" s="41"/>
      <c r="F9" s="41">
        <v>1.4</v>
      </c>
      <c r="G9" s="41" t="s">
        <v>190</v>
      </c>
      <c r="H9" s="38" t="str">
        <f t="shared" si="0"/>
        <v>Core</v>
      </c>
      <c r="I9" s="133" t="s">
        <v>160</v>
      </c>
      <c r="J9" s="11" t="s">
        <v>28</v>
      </c>
      <c r="K9" s="5" t="s">
        <v>29</v>
      </c>
      <c r="L9" s="6" t="s">
        <v>30</v>
      </c>
      <c r="M9">
        <v>11</v>
      </c>
    </row>
    <row r="10" spans="1:15" ht="15" customHeight="1" x14ac:dyDescent="0.25">
      <c r="A10" s="98" t="s">
        <v>107</v>
      </c>
      <c r="B10" s="40" t="s">
        <v>131</v>
      </c>
      <c r="C10" s="41">
        <v>1.1000000000000001</v>
      </c>
      <c r="D10" s="38">
        <v>1</v>
      </c>
      <c r="E10" s="41"/>
      <c r="F10" s="41">
        <v>1.4</v>
      </c>
      <c r="G10" s="41" t="s">
        <v>190</v>
      </c>
      <c r="H10" s="38" t="str">
        <f t="shared" si="0"/>
        <v>Core</v>
      </c>
      <c r="I10" s="133"/>
      <c r="J10" s="27" t="s">
        <v>1</v>
      </c>
      <c r="K10" s="1" t="s">
        <v>65</v>
      </c>
      <c r="L10" s="2" t="s">
        <v>13</v>
      </c>
    </row>
    <row r="11" spans="1:15" ht="15" customHeight="1" x14ac:dyDescent="0.25">
      <c r="A11" s="98" t="s">
        <v>121</v>
      </c>
      <c r="B11" s="40" t="s">
        <v>139</v>
      </c>
      <c r="C11" s="41">
        <v>3</v>
      </c>
      <c r="D11" s="38">
        <v>54</v>
      </c>
      <c r="E11" s="41">
        <v>60</v>
      </c>
      <c r="F11" s="41">
        <v>1.4</v>
      </c>
      <c r="G11" s="41" t="s">
        <v>190</v>
      </c>
      <c r="H11" s="38" t="str">
        <f t="shared" si="0"/>
        <v>Elective</v>
      </c>
      <c r="I11" s="133"/>
      <c r="J11" s="27" t="s">
        <v>121</v>
      </c>
      <c r="K11" s="21" t="s">
        <v>17</v>
      </c>
      <c r="L11" s="2"/>
    </row>
    <row r="12" spans="1:15" ht="15" customHeight="1" x14ac:dyDescent="0.25">
      <c r="A12" s="98" t="s">
        <v>65</v>
      </c>
      <c r="B12" s="40" t="s">
        <v>66</v>
      </c>
      <c r="C12" s="41">
        <v>1.1000000000000001</v>
      </c>
      <c r="D12" s="38">
        <v>36</v>
      </c>
      <c r="E12" s="41"/>
      <c r="F12" s="41">
        <v>2.2000000000000002</v>
      </c>
      <c r="G12" s="41" t="s">
        <v>190</v>
      </c>
      <c r="H12" s="38" t="str">
        <f t="shared" si="0"/>
        <v>Core</v>
      </c>
      <c r="I12" s="133"/>
      <c r="J12" s="27" t="s">
        <v>107</v>
      </c>
      <c r="K12" s="21"/>
      <c r="L12" s="2"/>
    </row>
    <row r="13" spans="1:15" ht="30" x14ac:dyDescent="0.25">
      <c r="A13" s="98" t="s">
        <v>17</v>
      </c>
      <c r="B13" s="40" t="s">
        <v>44</v>
      </c>
      <c r="C13" s="41">
        <v>1.1000000000000001</v>
      </c>
      <c r="D13" s="38">
        <v>18</v>
      </c>
      <c r="E13" s="41"/>
      <c r="F13" s="41">
        <v>2.2000000000000002</v>
      </c>
      <c r="G13" s="41" t="s">
        <v>190</v>
      </c>
      <c r="H13" s="38" t="str">
        <f t="shared" si="0"/>
        <v>Core</v>
      </c>
      <c r="I13" s="133"/>
      <c r="J13" s="1"/>
      <c r="K13" s="22"/>
      <c r="L13" s="2"/>
    </row>
    <row r="14" spans="1:15" x14ac:dyDescent="0.25">
      <c r="A14" s="99" t="s">
        <v>13</v>
      </c>
      <c r="B14" s="40" t="s">
        <v>40</v>
      </c>
      <c r="C14" s="41">
        <v>1.1000000000000001</v>
      </c>
      <c r="D14" s="38">
        <v>54</v>
      </c>
      <c r="E14" s="41"/>
      <c r="F14" s="41">
        <v>2.2999999999999998</v>
      </c>
      <c r="G14" s="41" t="s">
        <v>190</v>
      </c>
      <c r="H14" s="38" t="str">
        <f t="shared" si="0"/>
        <v>Core</v>
      </c>
      <c r="I14" s="133"/>
      <c r="J14" s="1"/>
      <c r="K14" s="22"/>
      <c r="L14" s="2"/>
    </row>
    <row r="15" spans="1:15" ht="30" x14ac:dyDescent="0.25">
      <c r="A15" s="98" t="s">
        <v>112</v>
      </c>
      <c r="B15" s="40" t="s">
        <v>129</v>
      </c>
      <c r="C15" s="41">
        <v>1.1000000000000001</v>
      </c>
      <c r="D15" s="38">
        <v>72</v>
      </c>
      <c r="E15" s="41"/>
      <c r="F15" s="41">
        <v>3.1</v>
      </c>
      <c r="G15" s="41" t="s">
        <v>190</v>
      </c>
      <c r="H15" s="38" t="str">
        <f t="shared" si="0"/>
        <v>Core</v>
      </c>
      <c r="I15" s="133"/>
      <c r="J15" s="9"/>
      <c r="K15" s="22"/>
      <c r="L15" s="2"/>
    </row>
    <row r="16" spans="1:15" ht="30.75" thickBot="1" x14ac:dyDescent="0.3">
      <c r="A16" s="98" t="s">
        <v>7</v>
      </c>
      <c r="B16" s="40" t="s">
        <v>37</v>
      </c>
      <c r="C16" s="41">
        <v>1.1000000000000001</v>
      </c>
      <c r="D16" s="38">
        <v>54</v>
      </c>
      <c r="E16" s="41"/>
      <c r="F16" s="41">
        <v>3.2</v>
      </c>
      <c r="G16" s="41" t="s">
        <v>190</v>
      </c>
      <c r="H16" s="38" t="str">
        <f t="shared" si="0"/>
        <v>Core</v>
      </c>
      <c r="I16" s="138"/>
      <c r="J16" s="9"/>
      <c r="K16" s="3"/>
      <c r="L16" s="2"/>
    </row>
    <row r="17" spans="1:13" ht="30.75" thickTop="1" x14ac:dyDescent="0.3">
      <c r="A17" s="98" t="s">
        <v>8</v>
      </c>
      <c r="B17" s="40" t="s">
        <v>38</v>
      </c>
      <c r="C17" s="41">
        <v>1.1000000000000001</v>
      </c>
      <c r="D17" s="38">
        <v>54</v>
      </c>
      <c r="E17" s="41"/>
      <c r="F17" s="41">
        <v>3.2</v>
      </c>
      <c r="G17" s="41" t="s">
        <v>190</v>
      </c>
      <c r="H17" s="38" t="str">
        <f t="shared" si="0"/>
        <v>Core</v>
      </c>
      <c r="I17" s="132" t="s">
        <v>161</v>
      </c>
      <c r="J17" s="11" t="s">
        <v>28</v>
      </c>
      <c r="K17" s="25" t="s">
        <v>29</v>
      </c>
      <c r="L17" s="6" t="s">
        <v>30</v>
      </c>
      <c r="M17">
        <v>11</v>
      </c>
    </row>
    <row r="18" spans="1:13" ht="15" customHeight="1" x14ac:dyDescent="0.25">
      <c r="A18" s="98" t="s">
        <v>110</v>
      </c>
      <c r="B18" s="40" t="s">
        <v>134</v>
      </c>
      <c r="C18" s="41">
        <v>1.1000000000000001</v>
      </c>
      <c r="D18" s="38">
        <v>72</v>
      </c>
      <c r="E18" s="41"/>
      <c r="F18" s="41">
        <v>3.3</v>
      </c>
      <c r="G18" s="41" t="s">
        <v>190</v>
      </c>
      <c r="H18" s="38" t="str">
        <f t="shared" si="0"/>
        <v>Core</v>
      </c>
      <c r="I18" s="133"/>
      <c r="J18" t="s">
        <v>112</v>
      </c>
      <c r="K18" t="s">
        <v>8</v>
      </c>
      <c r="L18" t="s">
        <v>110</v>
      </c>
    </row>
    <row r="19" spans="1:13" ht="30" x14ac:dyDescent="0.25">
      <c r="A19" s="98" t="s">
        <v>115</v>
      </c>
      <c r="B19" s="40" t="s">
        <v>197</v>
      </c>
      <c r="C19" s="41">
        <v>1.1000000000000001</v>
      </c>
      <c r="D19" s="38">
        <v>36</v>
      </c>
      <c r="E19" s="41">
        <v>40</v>
      </c>
      <c r="F19" s="41">
        <v>3.3</v>
      </c>
      <c r="G19" s="41" t="s">
        <v>190</v>
      </c>
      <c r="H19" s="38" t="str">
        <f t="shared" si="0"/>
        <v>Core</v>
      </c>
      <c r="I19" s="133"/>
      <c r="J19" s="9"/>
      <c r="K19" t="s">
        <v>7</v>
      </c>
      <c r="L19" s="2" t="s">
        <v>115</v>
      </c>
    </row>
    <row r="20" spans="1:13" ht="30" x14ac:dyDescent="0.25">
      <c r="A20" s="99" t="s">
        <v>12</v>
      </c>
      <c r="B20" s="40" t="s">
        <v>191</v>
      </c>
      <c r="C20" s="41">
        <v>1.1000000000000001</v>
      </c>
      <c r="D20" s="38">
        <v>54</v>
      </c>
      <c r="E20" s="41"/>
      <c r="F20" s="41">
        <v>4.0999999999999996</v>
      </c>
      <c r="G20" s="41" t="s">
        <v>190</v>
      </c>
      <c r="H20" s="38" t="str">
        <f t="shared" si="0"/>
        <v>Core</v>
      </c>
      <c r="I20" s="133"/>
      <c r="J20" s="9"/>
      <c r="K20" s="1"/>
      <c r="L20" s="2"/>
    </row>
    <row r="21" spans="1:13" ht="15.75" customHeight="1" thickBot="1" x14ac:dyDescent="0.3">
      <c r="A21" s="98" t="s">
        <v>111</v>
      </c>
      <c r="B21" s="40" t="s">
        <v>135</v>
      </c>
      <c r="C21" s="41">
        <v>1.1000000000000001</v>
      </c>
      <c r="D21" s="38">
        <v>72</v>
      </c>
      <c r="E21" s="41"/>
      <c r="F21" s="41">
        <v>4.2</v>
      </c>
      <c r="G21" s="41" t="s">
        <v>190</v>
      </c>
      <c r="H21" s="38" t="str">
        <f t="shared" si="0"/>
        <v>Core</v>
      </c>
      <c r="I21" s="134"/>
      <c r="J21" s="9"/>
      <c r="K21" s="1"/>
      <c r="L21" s="2"/>
    </row>
    <row r="22" spans="1:13" ht="30.75" thickTop="1" x14ac:dyDescent="0.3">
      <c r="A22" s="98" t="s">
        <v>113</v>
      </c>
      <c r="B22" s="40" t="s">
        <v>136</v>
      </c>
      <c r="C22" s="41">
        <v>1.1000000000000001</v>
      </c>
      <c r="D22" s="38">
        <v>36</v>
      </c>
      <c r="E22" s="41"/>
      <c r="F22" s="41">
        <v>4.2</v>
      </c>
      <c r="G22" s="41" t="s">
        <v>190</v>
      </c>
      <c r="H22" s="38" t="str">
        <f t="shared" si="0"/>
        <v>Core</v>
      </c>
      <c r="I22" s="133" t="s">
        <v>162</v>
      </c>
      <c r="J22" s="11" t="s">
        <v>28</v>
      </c>
      <c r="K22" s="5" t="s">
        <v>29</v>
      </c>
      <c r="L22" s="6" t="s">
        <v>30</v>
      </c>
      <c r="M22">
        <v>12</v>
      </c>
    </row>
    <row r="23" spans="1:13" ht="30" x14ac:dyDescent="0.25">
      <c r="A23" s="98" t="s">
        <v>24</v>
      </c>
      <c r="B23" s="40" t="s">
        <v>49</v>
      </c>
      <c r="C23" s="41">
        <v>6</v>
      </c>
      <c r="D23" s="38">
        <v>72</v>
      </c>
      <c r="E23" s="41">
        <v>80</v>
      </c>
      <c r="F23" s="41">
        <v>4.3</v>
      </c>
      <c r="G23" s="41" t="s">
        <v>190</v>
      </c>
      <c r="H23" s="38" t="str">
        <f t="shared" si="0"/>
        <v>Elective</v>
      </c>
      <c r="I23" s="133"/>
      <c r="J23" s="9" t="s">
        <v>12</v>
      </c>
      <c r="K23" t="s">
        <v>113</v>
      </c>
      <c r="L23" s="19" t="s">
        <v>24</v>
      </c>
    </row>
    <row r="24" spans="1:13" ht="15" customHeight="1" x14ac:dyDescent="0.25">
      <c r="A24" s="98" t="s">
        <v>85</v>
      </c>
      <c r="B24" s="40" t="s">
        <v>86</v>
      </c>
      <c r="C24" s="41">
        <v>2.1</v>
      </c>
      <c r="D24" s="38">
        <v>40</v>
      </c>
      <c r="E24" s="41">
        <v>60</v>
      </c>
      <c r="F24" s="41">
        <v>5.0999999999999996</v>
      </c>
      <c r="G24" s="41" t="s">
        <v>190</v>
      </c>
      <c r="H24" s="38" t="str">
        <f t="shared" si="0"/>
        <v>Elective</v>
      </c>
      <c r="I24" s="133"/>
      <c r="J24" s="9"/>
      <c r="K24" t="s">
        <v>111</v>
      </c>
      <c r="L24" s="2"/>
    </row>
    <row r="25" spans="1:13" ht="15" customHeight="1" x14ac:dyDescent="0.25">
      <c r="A25" s="98" t="s">
        <v>87</v>
      </c>
      <c r="B25" s="40" t="s">
        <v>88</v>
      </c>
      <c r="C25" s="41">
        <v>2.1</v>
      </c>
      <c r="D25" s="38">
        <v>60</v>
      </c>
      <c r="E25" s="41">
        <v>60</v>
      </c>
      <c r="F25" s="41">
        <v>5.0999999999999996</v>
      </c>
      <c r="G25" s="41" t="s">
        <v>190</v>
      </c>
      <c r="H25" s="38" t="str">
        <f t="shared" si="0"/>
        <v>Elective</v>
      </c>
      <c r="I25" s="133"/>
      <c r="J25" s="13"/>
      <c r="K25" s="10"/>
      <c r="L25" s="14"/>
    </row>
    <row r="26" spans="1:13" ht="30" x14ac:dyDescent="0.3">
      <c r="A26" s="98" t="s">
        <v>118</v>
      </c>
      <c r="B26" s="40" t="s">
        <v>137</v>
      </c>
      <c r="C26" s="41">
        <v>3</v>
      </c>
      <c r="D26" s="38">
        <v>54</v>
      </c>
      <c r="E26" s="41">
        <v>60</v>
      </c>
      <c r="F26" s="41">
        <v>5.2</v>
      </c>
      <c r="G26" s="41" t="s">
        <v>190</v>
      </c>
      <c r="H26" s="38" t="str">
        <f t="shared" si="0"/>
        <v>Elective</v>
      </c>
      <c r="I26" s="133"/>
      <c r="J26" s="16"/>
      <c r="K26" s="15"/>
      <c r="L26" s="15"/>
    </row>
    <row r="27" spans="1:13" ht="15.75" customHeight="1" thickBot="1" x14ac:dyDescent="0.3">
      <c r="A27" s="98" t="s">
        <v>120</v>
      </c>
      <c r="B27" s="40" t="s">
        <v>138</v>
      </c>
      <c r="C27" s="41">
        <v>3</v>
      </c>
      <c r="D27" s="38">
        <v>36</v>
      </c>
      <c r="E27" s="41">
        <v>40</v>
      </c>
      <c r="F27" s="41">
        <v>5.2</v>
      </c>
      <c r="G27" s="41" t="s">
        <v>190</v>
      </c>
      <c r="H27" s="38" t="str">
        <f t="shared" si="0"/>
        <v>Elective</v>
      </c>
      <c r="I27" s="134"/>
      <c r="J27" s="17"/>
      <c r="K27" s="7"/>
      <c r="L27" s="8"/>
    </row>
    <row r="28" spans="1:13" ht="30.75" thickTop="1" x14ac:dyDescent="0.3">
      <c r="A28" s="98" t="s">
        <v>125</v>
      </c>
      <c r="B28" s="58" t="s">
        <v>141</v>
      </c>
      <c r="C28" s="59">
        <v>6</v>
      </c>
      <c r="D28" s="38">
        <v>108</v>
      </c>
      <c r="E28" s="59">
        <v>120</v>
      </c>
      <c r="F28" s="41">
        <v>5.3</v>
      </c>
      <c r="G28" s="41" t="s">
        <v>190</v>
      </c>
      <c r="H28" s="38" t="str">
        <f t="shared" si="0"/>
        <v>Elective</v>
      </c>
      <c r="I28" s="139" t="s">
        <v>163</v>
      </c>
      <c r="J28" s="11" t="s">
        <v>28</v>
      </c>
      <c r="K28" s="5" t="s">
        <v>29</v>
      </c>
      <c r="L28" s="6" t="s">
        <v>30</v>
      </c>
      <c r="M28">
        <v>12</v>
      </c>
    </row>
    <row r="29" spans="1:13" x14ac:dyDescent="0.25">
      <c r="A29" s="100" t="s">
        <v>122</v>
      </c>
      <c r="B29" s="61" t="s">
        <v>140</v>
      </c>
      <c r="C29" s="38">
        <v>5</v>
      </c>
      <c r="D29" s="38">
        <v>126</v>
      </c>
      <c r="E29" s="38">
        <v>140</v>
      </c>
      <c r="F29" s="38">
        <v>6.1</v>
      </c>
      <c r="G29" s="38" t="s">
        <v>190</v>
      </c>
      <c r="H29" s="38" t="str">
        <f t="shared" si="0"/>
        <v>Elective</v>
      </c>
      <c r="I29" s="133"/>
      <c r="J29" t="s">
        <v>85</v>
      </c>
      <c r="K29" t="s">
        <v>118</v>
      </c>
      <c r="L29" s="2" t="s">
        <v>125</v>
      </c>
    </row>
    <row r="30" spans="1:13" ht="15" customHeight="1" x14ac:dyDescent="0.25">
      <c r="A30" s="100" t="s">
        <v>109</v>
      </c>
      <c r="B30" s="61" t="s">
        <v>142</v>
      </c>
      <c r="C30" s="38">
        <v>1.1000000000000001</v>
      </c>
      <c r="D30" s="38">
        <v>36</v>
      </c>
      <c r="E30" s="38"/>
      <c r="F30" s="38">
        <v>6.2</v>
      </c>
      <c r="G30" s="38" t="s">
        <v>190</v>
      </c>
      <c r="H30" s="38" t="str">
        <f t="shared" si="0"/>
        <v>Core</v>
      </c>
      <c r="I30" s="133"/>
      <c r="J30" t="s">
        <v>87</v>
      </c>
      <c r="K30" s="1" t="s">
        <v>120</v>
      </c>
      <c r="L30" s="2"/>
    </row>
    <row r="31" spans="1:13" ht="15" customHeight="1" x14ac:dyDescent="0.25">
      <c r="A31" s="100" t="s">
        <v>119</v>
      </c>
      <c r="B31" s="61" t="s">
        <v>143</v>
      </c>
      <c r="C31" s="38">
        <v>3</v>
      </c>
      <c r="D31" s="38">
        <v>36</v>
      </c>
      <c r="E31" s="38">
        <v>40</v>
      </c>
      <c r="F31" s="38">
        <v>6.2</v>
      </c>
      <c r="G31" s="38" t="s">
        <v>190</v>
      </c>
      <c r="H31" s="38" t="str">
        <f t="shared" si="0"/>
        <v>Elective</v>
      </c>
      <c r="I31" s="133"/>
      <c r="J31" s="9"/>
      <c r="K31" s="1"/>
      <c r="L31" s="2"/>
    </row>
    <row r="32" spans="1:13" x14ac:dyDescent="0.25">
      <c r="A32" s="100" t="s">
        <v>11</v>
      </c>
      <c r="B32" s="61" t="s">
        <v>51</v>
      </c>
      <c r="C32" s="38">
        <v>1.1000000000000001</v>
      </c>
      <c r="D32" s="38">
        <v>54</v>
      </c>
      <c r="E32" s="38"/>
      <c r="F32" s="38">
        <v>6.3</v>
      </c>
      <c r="G32" s="38" t="s">
        <v>190</v>
      </c>
      <c r="H32" s="38" t="str">
        <f t="shared" si="0"/>
        <v>Core</v>
      </c>
      <c r="I32" s="133"/>
      <c r="J32" s="9"/>
      <c r="K32" s="1"/>
      <c r="L32" s="2"/>
    </row>
    <row r="33" spans="1:13" ht="30.75" thickBot="1" x14ac:dyDescent="0.3">
      <c r="A33" s="100" t="s">
        <v>114</v>
      </c>
      <c r="B33" s="61" t="s">
        <v>145</v>
      </c>
      <c r="C33" s="38">
        <v>1.1000000000000001</v>
      </c>
      <c r="D33" s="38">
        <v>36</v>
      </c>
      <c r="E33" s="38"/>
      <c r="F33" s="38">
        <v>6.3</v>
      </c>
      <c r="G33" s="38" t="s">
        <v>190</v>
      </c>
      <c r="H33" s="38" t="str">
        <f t="shared" si="0"/>
        <v>Core</v>
      </c>
      <c r="I33" s="134"/>
      <c r="J33" s="9"/>
      <c r="K33" s="1"/>
      <c r="L33" s="2"/>
    </row>
    <row r="34" spans="1:13" ht="30.75" thickTop="1" x14ac:dyDescent="0.3">
      <c r="A34" s="100" t="s">
        <v>126</v>
      </c>
      <c r="B34" s="61" t="s">
        <v>149</v>
      </c>
      <c r="C34" s="38">
        <v>6</v>
      </c>
      <c r="D34" s="38">
        <v>54</v>
      </c>
      <c r="E34" s="38">
        <v>60</v>
      </c>
      <c r="F34" s="38">
        <v>7.1</v>
      </c>
      <c r="G34" s="38" t="s">
        <v>190</v>
      </c>
      <c r="H34" s="38" t="str">
        <f t="shared" si="0"/>
        <v>Elective</v>
      </c>
      <c r="I34" s="133" t="s">
        <v>164</v>
      </c>
      <c r="J34" s="11" t="s">
        <v>28</v>
      </c>
      <c r="K34" s="5" t="s">
        <v>29</v>
      </c>
      <c r="L34" s="6" t="s">
        <v>30</v>
      </c>
      <c r="M34">
        <v>12</v>
      </c>
    </row>
    <row r="35" spans="1:13" ht="15" customHeight="1" x14ac:dyDescent="0.25">
      <c r="A35" s="100" t="s">
        <v>124</v>
      </c>
      <c r="B35" s="61" t="s">
        <v>144</v>
      </c>
      <c r="C35" s="38">
        <v>5</v>
      </c>
      <c r="D35" s="38">
        <v>54</v>
      </c>
      <c r="E35" s="38">
        <v>60</v>
      </c>
      <c r="F35" s="38">
        <v>7.2</v>
      </c>
      <c r="G35" s="38" t="s">
        <v>190</v>
      </c>
      <c r="H35" s="38" t="str">
        <f t="shared" si="0"/>
        <v>Elective</v>
      </c>
      <c r="I35" s="133"/>
      <c r="J35" s="9" t="s">
        <v>122</v>
      </c>
      <c r="K35" s="1" t="s">
        <v>109</v>
      </c>
      <c r="L35" s="26" t="s">
        <v>114</v>
      </c>
    </row>
    <row r="36" spans="1:13" ht="15" customHeight="1" x14ac:dyDescent="0.25">
      <c r="A36" s="100" t="s">
        <v>150</v>
      </c>
      <c r="B36" s="61" t="s">
        <v>151</v>
      </c>
      <c r="C36" s="38">
        <v>6</v>
      </c>
      <c r="D36" s="38">
        <v>54</v>
      </c>
      <c r="E36" s="38">
        <v>60</v>
      </c>
      <c r="F36" s="38">
        <v>7.2</v>
      </c>
      <c r="G36" s="38" t="s">
        <v>190</v>
      </c>
      <c r="H36" s="38" t="str">
        <f t="shared" si="0"/>
        <v>Elective</v>
      </c>
      <c r="I36" s="133"/>
      <c r="J36" s="9"/>
      <c r="K36" s="1" t="s">
        <v>119</v>
      </c>
      <c r="L36" s="2" t="s">
        <v>11</v>
      </c>
    </row>
    <row r="37" spans="1:13" ht="15" customHeight="1" x14ac:dyDescent="0.25">
      <c r="A37" s="100" t="s">
        <v>4</v>
      </c>
      <c r="B37" s="61" t="s">
        <v>35</v>
      </c>
      <c r="C37" s="38">
        <v>1.1000000000000001</v>
      </c>
      <c r="D37" s="38">
        <v>36</v>
      </c>
      <c r="E37" s="38"/>
      <c r="F37" s="38">
        <v>7.3</v>
      </c>
      <c r="G37" s="38" t="s">
        <v>190</v>
      </c>
      <c r="H37" s="38" t="str">
        <f t="shared" si="0"/>
        <v>Core</v>
      </c>
      <c r="I37" s="133"/>
      <c r="J37" s="9"/>
      <c r="K37" s="1"/>
      <c r="L37" s="2"/>
    </row>
    <row r="38" spans="1:13" ht="15" customHeight="1" x14ac:dyDescent="0.25">
      <c r="A38" s="100" t="s">
        <v>10</v>
      </c>
      <c r="B38" s="61" t="s">
        <v>54</v>
      </c>
      <c r="C38" s="38">
        <v>1.1000000000000001</v>
      </c>
      <c r="D38" s="38">
        <v>18</v>
      </c>
      <c r="E38" s="38"/>
      <c r="F38" s="38">
        <v>7.3</v>
      </c>
      <c r="G38" s="38" t="s">
        <v>190</v>
      </c>
      <c r="H38" s="38" t="str">
        <f t="shared" si="0"/>
        <v>Core</v>
      </c>
      <c r="I38" s="133"/>
      <c r="J38" s="9"/>
      <c r="K38" s="1"/>
      <c r="L38" s="2"/>
    </row>
    <row r="39" spans="1:13" ht="15.75" customHeight="1" thickBot="1" x14ac:dyDescent="0.3">
      <c r="A39" s="100" t="s">
        <v>123</v>
      </c>
      <c r="B39" s="61" t="s">
        <v>146</v>
      </c>
      <c r="C39" s="38">
        <v>5</v>
      </c>
      <c r="D39" s="38">
        <v>36</v>
      </c>
      <c r="E39" s="38">
        <v>40</v>
      </c>
      <c r="F39" s="38">
        <v>7.3</v>
      </c>
      <c r="G39" s="38" t="s">
        <v>190</v>
      </c>
      <c r="H39" s="38" t="str">
        <f t="shared" si="0"/>
        <v>Elective</v>
      </c>
      <c r="I39" s="138"/>
      <c r="J39" s="9"/>
      <c r="K39" s="1"/>
      <c r="L39" s="2"/>
    </row>
    <row r="40" spans="1:13" ht="18" thickTop="1" x14ac:dyDescent="0.3">
      <c r="A40" s="100" t="s">
        <v>128</v>
      </c>
      <c r="B40" s="61" t="s">
        <v>147</v>
      </c>
      <c r="C40" s="38">
        <v>6</v>
      </c>
      <c r="D40" s="38">
        <v>54</v>
      </c>
      <c r="E40" s="38">
        <v>60</v>
      </c>
      <c r="F40" s="38">
        <v>7.3</v>
      </c>
      <c r="G40" s="38" t="s">
        <v>190</v>
      </c>
      <c r="H40" s="38" t="str">
        <f t="shared" si="0"/>
        <v>Elective</v>
      </c>
      <c r="I40" s="132" t="s">
        <v>165</v>
      </c>
      <c r="J40" s="11" t="s">
        <v>28</v>
      </c>
      <c r="K40" s="5" t="s">
        <v>29</v>
      </c>
      <c r="L40" s="6" t="s">
        <v>30</v>
      </c>
      <c r="M40">
        <v>11</v>
      </c>
    </row>
    <row r="41" spans="1:13" ht="15" customHeight="1" x14ac:dyDescent="0.25">
      <c r="A41" s="100" t="s">
        <v>127</v>
      </c>
      <c r="B41" s="61" t="s">
        <v>148</v>
      </c>
      <c r="C41" s="38">
        <v>6</v>
      </c>
      <c r="D41" s="38">
        <v>72</v>
      </c>
      <c r="E41" s="38">
        <v>80</v>
      </c>
      <c r="F41" s="38">
        <v>8.1</v>
      </c>
      <c r="G41" s="38" t="s">
        <v>190</v>
      </c>
      <c r="H41" s="38" t="str">
        <f t="shared" si="0"/>
        <v>Elective</v>
      </c>
      <c r="I41" s="133"/>
      <c r="J41" s="9" t="s">
        <v>126</v>
      </c>
      <c r="K41" s="1" t="s">
        <v>124</v>
      </c>
      <c r="L41" s="2" t="s">
        <v>4</v>
      </c>
    </row>
    <row r="42" spans="1:13" x14ac:dyDescent="0.25">
      <c r="A42" s="100"/>
      <c r="B42" s="61"/>
      <c r="C42" s="38"/>
      <c r="D42" s="38"/>
      <c r="E42" s="38"/>
      <c r="F42" s="38"/>
      <c r="G42" s="38"/>
      <c r="H42" s="38" t="str">
        <f t="shared" si="0"/>
        <v/>
      </c>
      <c r="I42" s="133"/>
      <c r="J42" s="9"/>
      <c r="K42" s="1" t="s">
        <v>150</v>
      </c>
      <c r="L42" s="2" t="s">
        <v>10</v>
      </c>
    </row>
    <row r="43" spans="1:13" ht="15.75" customHeight="1" x14ac:dyDescent="0.25">
      <c r="A43" s="100"/>
      <c r="B43" s="61"/>
      <c r="C43" s="38"/>
      <c r="D43" s="38"/>
      <c r="E43" s="38"/>
      <c r="F43" s="38"/>
      <c r="G43" s="38"/>
      <c r="H43" s="38" t="str">
        <f t="shared" si="0"/>
        <v/>
      </c>
      <c r="I43" s="133"/>
      <c r="J43" s="9"/>
      <c r="K43" s="1"/>
      <c r="L43" s="2" t="s">
        <v>123</v>
      </c>
    </row>
    <row r="44" spans="1:13" ht="15.75" customHeight="1" x14ac:dyDescent="0.25">
      <c r="A44" s="100"/>
      <c r="B44" s="61"/>
      <c r="C44" s="38"/>
      <c r="D44" s="38"/>
      <c r="E44" s="38"/>
      <c r="F44" s="38"/>
      <c r="G44" s="38"/>
      <c r="H44" s="38" t="str">
        <f t="shared" si="0"/>
        <v/>
      </c>
      <c r="I44" s="133"/>
      <c r="J44" s="9"/>
      <c r="K44" s="1"/>
      <c r="L44" s="2" t="s">
        <v>128</v>
      </c>
    </row>
    <row r="45" spans="1:13" ht="15" customHeight="1" x14ac:dyDescent="0.25">
      <c r="A45" s="100"/>
      <c r="B45" s="61"/>
      <c r="C45" s="38"/>
      <c r="D45" s="38"/>
      <c r="E45" s="38"/>
      <c r="F45" s="38"/>
      <c r="G45" s="38"/>
      <c r="H45" s="38" t="str">
        <f t="shared" si="0"/>
        <v/>
      </c>
      <c r="I45" s="133"/>
      <c r="J45" s="9"/>
      <c r="K45" s="1"/>
      <c r="L45" s="2"/>
    </row>
    <row r="46" spans="1:13" ht="15" customHeight="1" thickBot="1" x14ac:dyDescent="0.3">
      <c r="A46" s="100"/>
      <c r="B46" s="61"/>
      <c r="C46" s="38"/>
      <c r="D46" s="38"/>
      <c r="E46" s="38"/>
      <c r="F46" s="38"/>
      <c r="G46" s="38"/>
      <c r="H46" s="38" t="str">
        <f t="shared" si="0"/>
        <v/>
      </c>
      <c r="I46" s="134"/>
      <c r="J46" s="9"/>
      <c r="K46" s="1"/>
      <c r="L46" s="2"/>
    </row>
    <row r="47" spans="1:13" ht="15" customHeight="1" thickTop="1" x14ac:dyDescent="0.3">
      <c r="A47" s="101"/>
      <c r="B47" s="61"/>
      <c r="C47" s="38"/>
      <c r="D47" s="38"/>
      <c r="E47" s="38"/>
      <c r="F47" s="38"/>
      <c r="G47" s="38"/>
      <c r="H47" s="38" t="str">
        <f t="shared" si="0"/>
        <v/>
      </c>
      <c r="I47" s="139" t="s">
        <v>166</v>
      </c>
      <c r="J47" s="11" t="s">
        <v>28</v>
      </c>
      <c r="K47" s="5" t="s">
        <v>29</v>
      </c>
      <c r="L47" s="6" t="s">
        <v>30</v>
      </c>
      <c r="M47">
        <v>4</v>
      </c>
    </row>
    <row r="48" spans="1:13" ht="15" customHeight="1" x14ac:dyDescent="0.25">
      <c r="A48" s="37"/>
      <c r="B48" s="61"/>
      <c r="C48" s="38"/>
      <c r="D48" s="38"/>
      <c r="E48" s="38"/>
      <c r="F48" s="38"/>
      <c r="G48" s="38"/>
      <c r="H48" s="38" t="str">
        <f t="shared" si="0"/>
        <v/>
      </c>
      <c r="I48" s="133"/>
      <c r="J48" s="9" t="s">
        <v>127</v>
      </c>
      <c r="K48" s="1"/>
      <c r="L48" s="2"/>
    </row>
    <row r="49" spans="1:14" ht="15" customHeight="1" x14ac:dyDescent="0.25">
      <c r="A49" s="37"/>
      <c r="B49" s="61"/>
      <c r="C49" s="38"/>
      <c r="D49" s="38"/>
      <c r="E49" s="38"/>
      <c r="F49" s="38"/>
      <c r="G49" s="38"/>
      <c r="H49" s="38" t="str">
        <f t="shared" si="0"/>
        <v/>
      </c>
      <c r="I49" s="133"/>
      <c r="J49" s="9"/>
      <c r="K49" s="1"/>
      <c r="L49" s="2"/>
    </row>
    <row r="50" spans="1:14" ht="15" customHeight="1" x14ac:dyDescent="0.25">
      <c r="A50" s="37"/>
      <c r="B50" s="61"/>
      <c r="C50" s="38"/>
      <c r="D50" s="38"/>
      <c r="E50" s="38"/>
      <c r="F50" s="38"/>
      <c r="G50" s="38"/>
      <c r="H50" s="38" t="str">
        <f t="shared" si="0"/>
        <v/>
      </c>
      <c r="I50" s="133"/>
      <c r="J50" s="9"/>
      <c r="K50" s="1"/>
      <c r="L50" s="2"/>
    </row>
    <row r="51" spans="1:14" ht="15.75" customHeight="1" x14ac:dyDescent="0.25">
      <c r="A51" s="37"/>
      <c r="B51" s="61"/>
      <c r="C51" s="38"/>
      <c r="D51" s="38"/>
      <c r="E51" s="38"/>
      <c r="F51" s="38"/>
      <c r="G51" s="38"/>
      <c r="H51" s="38" t="str">
        <f t="shared" si="0"/>
        <v/>
      </c>
      <c r="I51" s="133"/>
      <c r="J51" s="9"/>
      <c r="K51" s="1"/>
      <c r="L51" s="2"/>
      <c r="N51"/>
    </row>
    <row r="52" spans="1:14" ht="15" customHeight="1" x14ac:dyDescent="0.25">
      <c r="A52" s="37"/>
      <c r="B52" s="61"/>
      <c r="C52" s="38"/>
      <c r="D52" s="38"/>
      <c r="E52" s="38"/>
      <c r="F52" s="38"/>
      <c r="G52" s="38"/>
      <c r="H52" s="38" t="str">
        <f t="shared" si="0"/>
        <v/>
      </c>
      <c r="I52" s="133"/>
      <c r="J52" s="9"/>
      <c r="K52" s="1"/>
      <c r="L52" s="2"/>
      <c r="N52"/>
    </row>
    <row r="53" spans="1:14" ht="15.75" customHeight="1" thickBot="1" x14ac:dyDescent="0.3">
      <c r="A53" s="37"/>
      <c r="B53" s="61"/>
      <c r="C53" s="38"/>
      <c r="D53" s="38"/>
      <c r="E53" s="38"/>
      <c r="F53" s="38"/>
      <c r="G53" s="38"/>
      <c r="H53" s="38" t="str">
        <f t="shared" si="0"/>
        <v/>
      </c>
      <c r="I53" s="138"/>
      <c r="J53" s="12"/>
      <c r="K53" s="3"/>
      <c r="L53" s="4"/>
      <c r="N53"/>
    </row>
    <row r="54" spans="1:14" ht="15.75" thickTop="1" x14ac:dyDescent="0.25">
      <c r="A54" s="37"/>
      <c r="B54" s="61"/>
      <c r="C54" s="38"/>
      <c r="D54" s="38"/>
      <c r="E54" s="38"/>
      <c r="F54" s="38"/>
      <c r="G54" s="38"/>
      <c r="H54" s="38" t="str">
        <f t="shared" si="0"/>
        <v/>
      </c>
      <c r="J54" s="18"/>
      <c r="N54"/>
    </row>
    <row r="55" spans="1:14" x14ac:dyDescent="0.25">
      <c r="A55" s="37"/>
      <c r="B55" s="61"/>
      <c r="C55" s="38"/>
      <c r="D55" s="38"/>
      <c r="E55" s="38"/>
      <c r="F55" s="38"/>
      <c r="G55" s="38"/>
      <c r="H55" s="38" t="str">
        <f t="shared" si="0"/>
        <v/>
      </c>
      <c r="J55" s="18"/>
      <c r="N55"/>
    </row>
    <row r="56" spans="1:14" x14ac:dyDescent="0.25">
      <c r="A56" s="37"/>
      <c r="B56" s="61"/>
      <c r="C56" s="38"/>
      <c r="D56" s="38"/>
      <c r="E56" s="38"/>
      <c r="F56" s="38"/>
      <c r="G56" s="38"/>
      <c r="H56" s="38" t="str">
        <f t="shared" si="0"/>
        <v/>
      </c>
      <c r="J56" s="18"/>
    </row>
    <row r="57" spans="1:14" x14ac:dyDescent="0.25">
      <c r="A57" s="37"/>
      <c r="B57" s="61"/>
      <c r="C57" s="38"/>
      <c r="D57" s="38"/>
      <c r="E57" s="38"/>
      <c r="F57" s="38"/>
      <c r="G57" s="38"/>
      <c r="H57" s="38" t="str">
        <f t="shared" si="0"/>
        <v/>
      </c>
      <c r="J57" s="18"/>
      <c r="L57" s="33" t="s">
        <v>168</v>
      </c>
      <c r="M57" s="30">
        <f>SUM(M2:M55)*18</f>
        <v>1494</v>
      </c>
    </row>
    <row r="58" spans="1:14" x14ac:dyDescent="0.25">
      <c r="A58" s="37"/>
      <c r="B58" s="61"/>
      <c r="C58" s="38"/>
      <c r="D58" s="38"/>
      <c r="E58" s="38"/>
      <c r="F58" s="38"/>
      <c r="G58" s="38"/>
      <c r="H58" s="38" t="str">
        <f t="shared" si="0"/>
        <v/>
      </c>
      <c r="J58" s="18"/>
      <c r="L58" t="s">
        <v>173</v>
      </c>
      <c r="M58">
        <v>0.8</v>
      </c>
    </row>
    <row r="59" spans="1:14" x14ac:dyDescent="0.25">
      <c r="A59" s="37"/>
      <c r="B59" s="61"/>
      <c r="C59" s="38"/>
      <c r="D59" s="38"/>
      <c r="E59" s="38"/>
      <c r="F59" s="38"/>
      <c r="G59" s="38"/>
      <c r="H59" s="38" t="str">
        <f t="shared" si="0"/>
        <v/>
      </c>
      <c r="L59" t="s">
        <v>195</v>
      </c>
      <c r="M59">
        <f>M57*M58</f>
        <v>1195.2</v>
      </c>
    </row>
    <row r="60" spans="1:14" x14ac:dyDescent="0.25">
      <c r="A60" s="37"/>
      <c r="B60" s="61"/>
      <c r="C60" s="38"/>
      <c r="D60" s="38"/>
      <c r="E60" s="38"/>
      <c r="F60" s="38"/>
      <c r="G60" s="38"/>
      <c r="H60" s="38" t="str">
        <f t="shared" si="0"/>
        <v/>
      </c>
      <c r="L60" t="s">
        <v>196</v>
      </c>
      <c r="M60">
        <v>1206</v>
      </c>
    </row>
    <row r="61" spans="1:14" x14ac:dyDescent="0.25">
      <c r="A61" s="37"/>
      <c r="B61" s="61"/>
      <c r="C61" s="38"/>
      <c r="D61" s="38"/>
      <c r="E61" s="38"/>
      <c r="F61" s="38"/>
      <c r="G61" s="38"/>
      <c r="H61" s="38" t="str">
        <f t="shared" si="0"/>
        <v/>
      </c>
    </row>
    <row r="62" spans="1:14" x14ac:dyDescent="0.25">
      <c r="A62" s="37"/>
      <c r="B62" s="61"/>
      <c r="C62" s="38"/>
      <c r="D62" s="38"/>
      <c r="E62" s="38"/>
      <c r="F62" s="38"/>
      <c r="G62" s="38"/>
      <c r="H62" s="38" t="str">
        <f t="shared" si="0"/>
        <v/>
      </c>
    </row>
    <row r="63" spans="1:14" x14ac:dyDescent="0.25">
      <c r="A63" s="37"/>
      <c r="B63" s="61"/>
      <c r="C63" s="38"/>
      <c r="D63" s="38"/>
      <c r="E63" s="38"/>
      <c r="F63" s="38"/>
      <c r="G63" s="38"/>
      <c r="H63" s="38" t="str">
        <f t="shared" si="0"/>
        <v/>
      </c>
    </row>
    <row r="64" spans="1:14" x14ac:dyDescent="0.25">
      <c r="A64" s="37"/>
      <c r="B64" s="61"/>
      <c r="C64" s="38"/>
      <c r="D64" s="38"/>
      <c r="E64" s="38"/>
      <c r="F64" s="38"/>
      <c r="G64" s="38"/>
      <c r="H64" s="38" t="str">
        <f t="shared" si="0"/>
        <v/>
      </c>
    </row>
    <row r="65" spans="1:8" x14ac:dyDescent="0.25">
      <c r="A65" s="37"/>
      <c r="B65" s="61"/>
      <c r="C65" s="38"/>
      <c r="D65" s="38"/>
      <c r="E65" s="38"/>
      <c r="F65" s="38"/>
      <c r="G65" s="38"/>
      <c r="H65" s="38" t="str">
        <f t="shared" si="0"/>
        <v/>
      </c>
    </row>
    <row r="66" spans="1:8" x14ac:dyDescent="0.25">
      <c r="A66" s="37"/>
      <c r="B66" s="61"/>
      <c r="C66" s="38"/>
      <c r="D66" s="38"/>
      <c r="E66" s="38"/>
      <c r="F66" s="38"/>
      <c r="G66" s="38"/>
      <c r="H66" s="38" t="str">
        <f t="shared" si="0"/>
        <v/>
      </c>
    </row>
    <row r="67" spans="1:8" x14ac:dyDescent="0.25">
      <c r="A67" s="37"/>
      <c r="B67" s="61"/>
      <c r="C67" s="38"/>
      <c r="D67" s="38"/>
      <c r="E67" s="38"/>
      <c r="F67" s="38"/>
      <c r="G67" s="38"/>
      <c r="H67" s="38" t="str">
        <f t="shared" ref="H67:H100" si="1">IF(C67&lt;&gt;"",IF(AND(C67&gt;= 1,C67&lt;2),"Core", "Elective"),"")</f>
        <v/>
      </c>
    </row>
    <row r="68" spans="1:8" x14ac:dyDescent="0.25">
      <c r="A68" s="37"/>
      <c r="B68" s="61"/>
      <c r="C68" s="38"/>
      <c r="D68" s="38"/>
      <c r="E68" s="38"/>
      <c r="F68" s="38"/>
      <c r="G68" s="38"/>
      <c r="H68" s="38" t="str">
        <f t="shared" si="1"/>
        <v/>
      </c>
    </row>
    <row r="69" spans="1:8" x14ac:dyDescent="0.25">
      <c r="A69" s="37"/>
      <c r="B69" s="61"/>
      <c r="C69" s="38"/>
      <c r="D69" s="38"/>
      <c r="E69" s="38"/>
      <c r="F69" s="38"/>
      <c r="G69" s="38"/>
      <c r="H69" s="38" t="str">
        <f t="shared" si="1"/>
        <v/>
      </c>
    </row>
    <row r="70" spans="1:8" x14ac:dyDescent="0.25">
      <c r="A70" s="37"/>
      <c r="B70" s="61"/>
      <c r="C70" s="38"/>
      <c r="D70" s="38"/>
      <c r="E70" s="38"/>
      <c r="F70" s="38"/>
      <c r="G70" s="38"/>
      <c r="H70" s="38" t="str">
        <f t="shared" si="1"/>
        <v/>
      </c>
    </row>
    <row r="71" spans="1:8" x14ac:dyDescent="0.25">
      <c r="A71" s="37"/>
      <c r="B71" s="61"/>
      <c r="C71" s="38"/>
      <c r="D71" s="38"/>
      <c r="E71" s="38"/>
      <c r="F71" s="38"/>
      <c r="G71" s="38"/>
      <c r="H71" s="38" t="str">
        <f t="shared" si="1"/>
        <v/>
      </c>
    </row>
    <row r="72" spans="1:8" x14ac:dyDescent="0.25">
      <c r="A72" s="37"/>
      <c r="B72" s="61"/>
      <c r="C72" s="38"/>
      <c r="D72" s="38"/>
      <c r="E72" s="38"/>
      <c r="F72" s="38"/>
      <c r="G72" s="38"/>
      <c r="H72" s="38" t="str">
        <f t="shared" si="1"/>
        <v/>
      </c>
    </row>
    <row r="73" spans="1:8" x14ac:dyDescent="0.25">
      <c r="A73" s="37"/>
      <c r="B73" s="61"/>
      <c r="C73" s="38"/>
      <c r="D73" s="38"/>
      <c r="E73" s="38"/>
      <c r="F73" s="38"/>
      <c r="G73" s="38"/>
      <c r="H73" s="38" t="str">
        <f t="shared" si="1"/>
        <v/>
      </c>
    </row>
    <row r="74" spans="1:8" x14ac:dyDescent="0.25">
      <c r="A74" s="37"/>
      <c r="B74" s="61"/>
      <c r="C74" s="38"/>
      <c r="D74" s="38"/>
      <c r="E74" s="38"/>
      <c r="F74" s="38"/>
      <c r="G74" s="38"/>
      <c r="H74" s="38" t="str">
        <f t="shared" si="1"/>
        <v/>
      </c>
    </row>
    <row r="75" spans="1:8" x14ac:dyDescent="0.25">
      <c r="A75" s="37"/>
      <c r="B75" s="61"/>
      <c r="C75" s="38"/>
      <c r="D75" s="38"/>
      <c r="E75" s="38"/>
      <c r="F75" s="38"/>
      <c r="G75" s="38"/>
      <c r="H75" s="38" t="str">
        <f t="shared" si="1"/>
        <v/>
      </c>
    </row>
    <row r="76" spans="1:8" x14ac:dyDescent="0.25">
      <c r="A76" s="37"/>
      <c r="B76" s="61"/>
      <c r="C76" s="38"/>
      <c r="D76" s="38"/>
      <c r="E76" s="38"/>
      <c r="F76" s="38"/>
      <c r="G76" s="38"/>
      <c r="H76" s="38" t="str">
        <f t="shared" si="1"/>
        <v/>
      </c>
    </row>
    <row r="77" spans="1:8" x14ac:dyDescent="0.25">
      <c r="A77" s="37"/>
      <c r="B77" s="61"/>
      <c r="C77" s="38"/>
      <c r="D77" s="38"/>
      <c r="E77" s="38"/>
      <c r="F77" s="38"/>
      <c r="G77" s="38"/>
      <c r="H77" s="38" t="str">
        <f t="shared" si="1"/>
        <v/>
      </c>
    </row>
    <row r="78" spans="1:8" x14ac:dyDescent="0.25">
      <c r="A78" s="37"/>
      <c r="B78" s="61"/>
      <c r="C78" s="38"/>
      <c r="D78" s="38"/>
      <c r="E78" s="38"/>
      <c r="F78" s="38"/>
      <c r="G78" s="38"/>
      <c r="H78" s="38" t="str">
        <f t="shared" si="1"/>
        <v/>
      </c>
    </row>
    <row r="79" spans="1:8" x14ac:dyDescent="0.25">
      <c r="A79" s="37"/>
      <c r="B79" s="61"/>
      <c r="C79" s="38"/>
      <c r="D79" s="38"/>
      <c r="E79" s="38"/>
      <c r="F79" s="38"/>
      <c r="G79" s="38"/>
      <c r="H79" s="38" t="str">
        <f t="shared" si="1"/>
        <v/>
      </c>
    </row>
    <row r="80" spans="1:8" x14ac:dyDescent="0.25">
      <c r="A80" s="37"/>
      <c r="B80" s="61"/>
      <c r="C80" s="38"/>
      <c r="D80" s="38"/>
      <c r="E80" s="38"/>
      <c r="F80" s="38"/>
      <c r="G80" s="38"/>
      <c r="H80" s="38" t="str">
        <f t="shared" si="1"/>
        <v/>
      </c>
    </row>
    <row r="81" spans="1:8" x14ac:dyDescent="0.25">
      <c r="A81" s="37"/>
      <c r="B81" s="61"/>
      <c r="C81" s="38"/>
      <c r="D81" s="38"/>
      <c r="E81" s="38"/>
      <c r="F81" s="38"/>
      <c r="G81" s="38"/>
      <c r="H81" s="38" t="str">
        <f t="shared" si="1"/>
        <v/>
      </c>
    </row>
    <row r="82" spans="1:8" x14ac:dyDescent="0.25">
      <c r="A82" s="37"/>
      <c r="B82" s="61"/>
      <c r="C82" s="38"/>
      <c r="D82" s="38"/>
      <c r="E82" s="38"/>
      <c r="F82" s="38"/>
      <c r="G82" s="38"/>
      <c r="H82" s="38" t="str">
        <f t="shared" si="1"/>
        <v/>
      </c>
    </row>
    <row r="83" spans="1:8" x14ac:dyDescent="0.25">
      <c r="A83" s="37"/>
      <c r="B83" s="61"/>
      <c r="C83" s="38"/>
      <c r="D83" s="38"/>
      <c r="E83" s="38"/>
      <c r="F83" s="38"/>
      <c r="G83" s="38"/>
      <c r="H83" s="38" t="str">
        <f t="shared" si="1"/>
        <v/>
      </c>
    </row>
    <row r="84" spans="1:8" x14ac:dyDescent="0.25">
      <c r="A84" s="37"/>
      <c r="B84" s="61"/>
      <c r="C84" s="38"/>
      <c r="D84" s="38"/>
      <c r="E84" s="38"/>
      <c r="F84" s="38"/>
      <c r="G84" s="38"/>
      <c r="H84" s="38" t="str">
        <f t="shared" si="1"/>
        <v/>
      </c>
    </row>
    <row r="85" spans="1:8" x14ac:dyDescent="0.25">
      <c r="A85" s="37"/>
      <c r="B85" s="61"/>
      <c r="C85" s="38"/>
      <c r="D85" s="38"/>
      <c r="E85" s="38"/>
      <c r="F85" s="38"/>
      <c r="G85" s="38"/>
      <c r="H85" s="38" t="str">
        <f t="shared" si="1"/>
        <v/>
      </c>
    </row>
    <row r="86" spans="1:8" x14ac:dyDescent="0.25">
      <c r="A86" s="37"/>
      <c r="B86" s="61"/>
      <c r="C86" s="38"/>
      <c r="D86" s="38"/>
      <c r="E86" s="38"/>
      <c r="F86" s="38"/>
      <c r="G86" s="38"/>
      <c r="H86" s="38" t="str">
        <f t="shared" si="1"/>
        <v/>
      </c>
    </row>
    <row r="87" spans="1:8" x14ac:dyDescent="0.25">
      <c r="A87" s="37"/>
      <c r="B87" s="61"/>
      <c r="C87" s="38"/>
      <c r="D87" s="38"/>
      <c r="E87" s="38"/>
      <c r="F87" s="38"/>
      <c r="G87" s="38"/>
      <c r="H87" s="38" t="str">
        <f t="shared" si="1"/>
        <v/>
      </c>
    </row>
    <row r="88" spans="1:8" x14ac:dyDescent="0.25">
      <c r="A88" s="37"/>
      <c r="B88" s="61"/>
      <c r="C88" s="38"/>
      <c r="D88" s="38"/>
      <c r="E88" s="38"/>
      <c r="F88" s="38"/>
      <c r="G88" s="38"/>
      <c r="H88" s="38" t="str">
        <f t="shared" si="1"/>
        <v/>
      </c>
    </row>
    <row r="89" spans="1:8" x14ac:dyDescent="0.25">
      <c r="A89" s="37"/>
      <c r="B89" s="61"/>
      <c r="C89" s="38"/>
      <c r="D89" s="38"/>
      <c r="E89" s="38"/>
      <c r="F89" s="38"/>
      <c r="G89" s="38"/>
      <c r="H89" s="38" t="str">
        <f t="shared" si="1"/>
        <v/>
      </c>
    </row>
    <row r="90" spans="1:8" x14ac:dyDescent="0.25">
      <c r="A90" s="37"/>
      <c r="B90" s="61"/>
      <c r="C90" s="38"/>
      <c r="D90" s="38"/>
      <c r="E90" s="38"/>
      <c r="F90" s="38"/>
      <c r="G90" s="38"/>
      <c r="H90" s="38" t="str">
        <f t="shared" si="1"/>
        <v/>
      </c>
    </row>
    <row r="91" spans="1:8" x14ac:dyDescent="0.25">
      <c r="A91" s="37"/>
      <c r="B91" s="61"/>
      <c r="C91" s="38"/>
      <c r="D91" s="38"/>
      <c r="E91" s="38"/>
      <c r="F91" s="38"/>
      <c r="G91" s="38"/>
      <c r="H91" s="38" t="str">
        <f t="shared" si="1"/>
        <v/>
      </c>
    </row>
    <row r="92" spans="1:8" x14ac:dyDescent="0.25">
      <c r="A92" s="37"/>
      <c r="B92" s="61"/>
      <c r="C92" s="38"/>
      <c r="D92" s="38"/>
      <c r="E92" s="38"/>
      <c r="F92" s="38"/>
      <c r="G92" s="38"/>
      <c r="H92" s="38" t="str">
        <f t="shared" si="1"/>
        <v/>
      </c>
    </row>
    <row r="93" spans="1:8" x14ac:dyDescent="0.25">
      <c r="A93" s="37"/>
      <c r="B93" s="61"/>
      <c r="C93" s="38"/>
      <c r="D93" s="38"/>
      <c r="E93" s="38"/>
      <c r="F93" s="38"/>
      <c r="G93" s="38"/>
      <c r="H93" s="38" t="str">
        <f t="shared" si="1"/>
        <v/>
      </c>
    </row>
    <row r="94" spans="1:8" x14ac:dyDescent="0.25">
      <c r="A94" s="37"/>
      <c r="B94" s="61"/>
      <c r="C94" s="38"/>
      <c r="D94" s="38"/>
      <c r="E94" s="38"/>
      <c r="F94" s="38"/>
      <c r="G94" s="38"/>
      <c r="H94" s="38" t="str">
        <f t="shared" si="1"/>
        <v/>
      </c>
    </row>
    <row r="95" spans="1:8" x14ac:dyDescent="0.25">
      <c r="A95" s="37"/>
      <c r="B95" s="61"/>
      <c r="C95" s="38"/>
      <c r="D95" s="38"/>
      <c r="E95" s="38"/>
      <c r="F95" s="38"/>
      <c r="G95" s="38"/>
      <c r="H95" s="38" t="str">
        <f t="shared" si="1"/>
        <v/>
      </c>
    </row>
    <row r="96" spans="1:8" x14ac:dyDescent="0.25">
      <c r="A96" s="37"/>
      <c r="B96" s="61"/>
      <c r="C96" s="38"/>
      <c r="D96" s="38"/>
      <c r="E96" s="38"/>
      <c r="F96" s="38"/>
      <c r="G96" s="38"/>
      <c r="H96" s="38" t="str">
        <f t="shared" si="1"/>
        <v/>
      </c>
    </row>
    <row r="97" spans="1:8" x14ac:dyDescent="0.25">
      <c r="A97" s="37"/>
      <c r="B97" s="61"/>
      <c r="C97" s="38"/>
      <c r="D97" s="38"/>
      <c r="E97" s="38"/>
      <c r="F97" s="38"/>
      <c r="G97" s="38"/>
      <c r="H97" s="38" t="str">
        <f t="shared" si="1"/>
        <v/>
      </c>
    </row>
    <row r="98" spans="1:8" x14ac:dyDescent="0.25">
      <c r="A98" s="37"/>
      <c r="B98" s="61"/>
      <c r="C98" s="38"/>
      <c r="D98" s="38"/>
      <c r="E98" s="38"/>
      <c r="F98" s="38"/>
      <c r="G98" s="38"/>
      <c r="H98" s="38" t="str">
        <f t="shared" si="1"/>
        <v/>
      </c>
    </row>
    <row r="99" spans="1:8" x14ac:dyDescent="0.25">
      <c r="A99" s="37"/>
      <c r="B99" s="61"/>
      <c r="C99" s="38"/>
      <c r="D99" s="38"/>
      <c r="E99" s="38"/>
      <c r="F99" s="38"/>
      <c r="G99" s="38"/>
      <c r="H99" s="38" t="str">
        <f t="shared" si="1"/>
        <v/>
      </c>
    </row>
    <row r="100" spans="1:8" x14ac:dyDescent="0.25">
      <c r="A100" s="37"/>
      <c r="B100" s="61"/>
      <c r="C100" s="38"/>
      <c r="D100" s="38"/>
      <c r="E100" s="38"/>
      <c r="F100" s="38"/>
      <c r="G100" s="38"/>
      <c r="H100" s="38" t="str">
        <f t="shared" si="1"/>
        <v/>
      </c>
    </row>
  </sheetData>
  <mergeCells count="8">
    <mergeCell ref="I40:I46"/>
    <mergeCell ref="I47:I53"/>
    <mergeCell ref="I2:I8"/>
    <mergeCell ref="I9:I16"/>
    <mergeCell ref="I17:I21"/>
    <mergeCell ref="I22:I27"/>
    <mergeCell ref="I28:I33"/>
    <mergeCell ref="I34:I39"/>
  </mergeCells>
  <pageMargins left="0.7" right="0.7" top="0.75" bottom="0.75" header="0.3" footer="0.3"/>
  <pageSetup paperSize="9" scale="61" fitToHeight="0" orientation="landscape" r:id="rId1"/>
  <headerFooter>
    <oddHeader>&amp;C&amp;A        &amp;F        &amp;D        &amp;P / &amp;N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4"/>
  <sheetViews>
    <sheetView view="pageLayout" zoomScale="55" zoomScaleNormal="85" zoomScalePageLayoutView="55" workbookViewId="0">
      <selection activeCell="B4" sqref="B4"/>
    </sheetView>
  </sheetViews>
  <sheetFormatPr defaultRowHeight="15" x14ac:dyDescent="0.25"/>
  <cols>
    <col min="1" max="1" width="13.140625" bestFit="1" customWidth="1"/>
    <col min="2" max="2" width="59.140625" style="35" customWidth="1"/>
    <col min="3" max="3" width="6.5703125" style="18" bestFit="1" customWidth="1"/>
    <col min="4" max="4" width="8.5703125" style="18" bestFit="1" customWidth="1"/>
    <col min="5" max="5" width="6.5703125" style="18" bestFit="1" customWidth="1"/>
    <col min="6" max="6" width="10.85546875" style="18" bestFit="1" customWidth="1"/>
    <col min="7" max="7" width="10.28515625" style="18" bestFit="1" customWidth="1"/>
    <col min="8" max="8" width="10.42578125" style="18" bestFit="1" customWidth="1"/>
    <col min="10" max="10" width="26.5703125" customWidth="1"/>
    <col min="11" max="12" width="22" customWidth="1"/>
    <col min="14" max="15" width="9.140625" style="18"/>
  </cols>
  <sheetData>
    <row r="1" spans="1:15" ht="15.75" customHeight="1" thickBot="1" x14ac:dyDescent="0.3">
      <c r="A1" s="36" t="s">
        <v>171</v>
      </c>
      <c r="B1" s="36" t="s">
        <v>0</v>
      </c>
      <c r="C1" s="36" t="s">
        <v>174</v>
      </c>
      <c r="D1" s="36" t="s">
        <v>154</v>
      </c>
      <c r="E1" s="36" t="s">
        <v>175</v>
      </c>
      <c r="F1" s="36" t="s">
        <v>172</v>
      </c>
      <c r="G1" s="36" t="s">
        <v>176</v>
      </c>
      <c r="H1" s="36" t="s">
        <v>177</v>
      </c>
      <c r="N1" s="18" t="s">
        <v>155</v>
      </c>
      <c r="O1" s="18" t="s">
        <v>205</v>
      </c>
    </row>
    <row r="2" spans="1:15" s="19" customFormat="1" ht="28.5" customHeight="1" x14ac:dyDescent="0.3">
      <c r="A2" s="63" t="s">
        <v>9</v>
      </c>
      <c r="B2" s="64" t="s">
        <v>39</v>
      </c>
      <c r="C2" s="65">
        <v>1</v>
      </c>
      <c r="D2" s="18">
        <v>1</v>
      </c>
      <c r="E2" s="65"/>
      <c r="F2" s="65">
        <v>1.1000000000000001</v>
      </c>
      <c r="G2" s="111" t="s">
        <v>176</v>
      </c>
      <c r="H2" s="18" t="str">
        <f t="shared" ref="H2:H29" si="0">IF(C2&lt;&gt;"",IF(AND(C2&gt;= 1,C2&lt;2),"Core", "Elective"),"")</f>
        <v>Core</v>
      </c>
      <c r="I2" s="140" t="s">
        <v>27</v>
      </c>
      <c r="J2" s="66" t="s">
        <v>28</v>
      </c>
      <c r="K2" s="66" t="s">
        <v>29</v>
      </c>
      <c r="L2" s="67" t="s">
        <v>30</v>
      </c>
      <c r="N2" s="18">
        <v>9</v>
      </c>
      <c r="O2" s="115">
        <f>SUM(D2:D7)/18</f>
        <v>9.2777777777777786</v>
      </c>
    </row>
    <row r="3" spans="1:15" s="19" customFormat="1" ht="28.5" customHeight="1" x14ac:dyDescent="0.25">
      <c r="A3" s="63" t="s">
        <v>1</v>
      </c>
      <c r="B3" s="64" t="s">
        <v>32</v>
      </c>
      <c r="C3" s="65">
        <v>1</v>
      </c>
      <c r="D3" s="18">
        <v>36</v>
      </c>
      <c r="E3" s="65"/>
      <c r="F3" s="65">
        <v>1.1000000000000001</v>
      </c>
      <c r="G3" s="114" t="s">
        <v>176</v>
      </c>
      <c r="H3" s="18" t="str">
        <f t="shared" si="0"/>
        <v>Core</v>
      </c>
      <c r="I3" s="141"/>
      <c r="J3" s="110" t="s">
        <v>1</v>
      </c>
      <c r="K3" s="110" t="s">
        <v>13</v>
      </c>
      <c r="L3" s="110" t="s">
        <v>8</v>
      </c>
      <c r="N3" s="18"/>
      <c r="O3" s="18"/>
    </row>
    <row r="4" spans="1:15" s="19" customFormat="1" ht="28.5" customHeight="1" x14ac:dyDescent="0.25">
      <c r="A4" s="63" t="s">
        <v>2</v>
      </c>
      <c r="B4" s="83" t="s">
        <v>33</v>
      </c>
      <c r="C4" s="84">
        <v>1</v>
      </c>
      <c r="D4" s="18">
        <v>4</v>
      </c>
      <c r="E4" s="84"/>
      <c r="F4" s="65">
        <v>1.1000000000000001</v>
      </c>
      <c r="G4" s="111" t="s">
        <v>176</v>
      </c>
      <c r="H4" s="18" t="str">
        <f t="shared" si="0"/>
        <v>Core</v>
      </c>
      <c r="I4" s="141"/>
      <c r="J4" s="110" t="s">
        <v>9</v>
      </c>
      <c r="K4" s="110"/>
      <c r="L4" s="110"/>
      <c r="N4" s="18"/>
      <c r="O4" s="18"/>
    </row>
    <row r="5" spans="1:15" s="19" customFormat="1" ht="28.5" customHeight="1" x14ac:dyDescent="0.25">
      <c r="A5" s="85" t="s">
        <v>6</v>
      </c>
      <c r="B5" s="35" t="s">
        <v>36</v>
      </c>
      <c r="C5" s="18">
        <v>1</v>
      </c>
      <c r="D5" s="18">
        <v>18</v>
      </c>
      <c r="E5" s="18"/>
      <c r="F5" s="18">
        <v>1.1000000000000001</v>
      </c>
      <c r="G5" s="111" t="s">
        <v>176</v>
      </c>
      <c r="H5" s="18" t="str">
        <f t="shared" si="0"/>
        <v>Core</v>
      </c>
      <c r="I5" s="141"/>
      <c r="J5" s="110" t="s">
        <v>2</v>
      </c>
      <c r="K5" s="71"/>
      <c r="L5" s="70"/>
      <c r="N5" s="18"/>
      <c r="O5" s="18"/>
    </row>
    <row r="6" spans="1:15" s="19" customFormat="1" ht="28.5" customHeight="1" x14ac:dyDescent="0.25">
      <c r="A6" s="85" t="s">
        <v>13</v>
      </c>
      <c r="B6" s="35" t="s">
        <v>40</v>
      </c>
      <c r="C6" s="18">
        <v>1</v>
      </c>
      <c r="D6" s="18">
        <v>54</v>
      </c>
      <c r="E6" s="18"/>
      <c r="F6" s="18">
        <v>1.2</v>
      </c>
      <c r="G6" s="111" t="s">
        <v>176</v>
      </c>
      <c r="H6" s="18" t="str">
        <f t="shared" si="0"/>
        <v>Core</v>
      </c>
      <c r="I6" s="141"/>
      <c r="J6" s="110" t="s">
        <v>6</v>
      </c>
      <c r="K6" s="71"/>
      <c r="L6" s="70"/>
      <c r="N6" s="18"/>
      <c r="O6" s="18"/>
    </row>
    <row r="7" spans="1:15" s="19" customFormat="1" ht="28.5" customHeight="1" x14ac:dyDescent="0.25">
      <c r="A7" s="85" t="s">
        <v>8</v>
      </c>
      <c r="B7" s="35" t="s">
        <v>38</v>
      </c>
      <c r="C7" s="18">
        <v>1</v>
      </c>
      <c r="D7" s="18">
        <v>54</v>
      </c>
      <c r="E7" s="18"/>
      <c r="F7" s="18">
        <v>1.3</v>
      </c>
      <c r="G7" s="111" t="s">
        <v>176</v>
      </c>
      <c r="H7" s="18" t="str">
        <f t="shared" si="0"/>
        <v>Core</v>
      </c>
      <c r="I7" s="141"/>
      <c r="J7" s="69"/>
      <c r="K7" s="71"/>
      <c r="L7" s="70"/>
      <c r="N7" s="18"/>
      <c r="O7" s="18"/>
    </row>
    <row r="8" spans="1:15" s="19" customFormat="1" ht="28.5" customHeight="1" thickBot="1" x14ac:dyDescent="0.3">
      <c r="A8" s="85" t="s">
        <v>7</v>
      </c>
      <c r="B8" s="35" t="s">
        <v>37</v>
      </c>
      <c r="C8" s="18">
        <v>1</v>
      </c>
      <c r="D8" s="18">
        <v>54</v>
      </c>
      <c r="E8" s="18"/>
      <c r="F8" s="18">
        <v>1.4</v>
      </c>
      <c r="G8" s="111" t="s">
        <v>176</v>
      </c>
      <c r="H8" s="18" t="str">
        <f t="shared" si="0"/>
        <v>Core</v>
      </c>
      <c r="I8" s="141"/>
      <c r="J8" s="73"/>
      <c r="K8" s="74"/>
      <c r="L8" s="75"/>
      <c r="N8" s="18"/>
      <c r="O8" s="18"/>
    </row>
    <row r="9" spans="1:15" s="19" customFormat="1" ht="28.5" customHeight="1" x14ac:dyDescent="0.25">
      <c r="A9" s="63" t="s">
        <v>5</v>
      </c>
      <c r="B9" s="64" t="s">
        <v>55</v>
      </c>
      <c r="C9" s="65">
        <v>1</v>
      </c>
      <c r="D9" s="18">
        <v>36</v>
      </c>
      <c r="E9" s="65"/>
      <c r="F9" s="65">
        <v>1.5</v>
      </c>
      <c r="G9" s="111" t="s">
        <v>176</v>
      </c>
      <c r="H9" s="18" t="str">
        <f t="shared" si="0"/>
        <v>Core</v>
      </c>
      <c r="I9" s="141"/>
      <c r="J9" s="110" t="s">
        <v>7</v>
      </c>
      <c r="K9" s="110" t="s">
        <v>3</v>
      </c>
      <c r="L9" s="110" t="s">
        <v>12</v>
      </c>
      <c r="N9" s="18">
        <v>11</v>
      </c>
      <c r="O9" s="18">
        <f>SUM(D8:D14)/18</f>
        <v>18</v>
      </c>
    </row>
    <row r="10" spans="1:15" s="19" customFormat="1" ht="28.5" customHeight="1" x14ac:dyDescent="0.25">
      <c r="A10" s="85" t="s">
        <v>3</v>
      </c>
      <c r="B10" s="35" t="s">
        <v>34</v>
      </c>
      <c r="C10" s="18">
        <v>1</v>
      </c>
      <c r="D10" s="18">
        <v>54</v>
      </c>
      <c r="E10" s="18"/>
      <c r="F10" s="18">
        <v>1.5</v>
      </c>
      <c r="G10" s="111" t="s">
        <v>176</v>
      </c>
      <c r="H10" s="18" t="str">
        <f t="shared" si="0"/>
        <v>Core</v>
      </c>
      <c r="I10" s="141"/>
      <c r="J10" s="81"/>
      <c r="K10" s="110" t="s">
        <v>4</v>
      </c>
      <c r="L10" s="70"/>
      <c r="N10" s="18"/>
      <c r="O10" s="18"/>
    </row>
    <row r="11" spans="1:15" s="19" customFormat="1" ht="28.5" customHeight="1" x14ac:dyDescent="0.25">
      <c r="A11" s="85" t="s">
        <v>4</v>
      </c>
      <c r="B11" s="35" t="s">
        <v>35</v>
      </c>
      <c r="C11" s="18">
        <v>1</v>
      </c>
      <c r="D11" s="18">
        <v>36</v>
      </c>
      <c r="E11" s="18"/>
      <c r="F11" s="18">
        <v>1.5</v>
      </c>
      <c r="G11" s="111" t="s">
        <v>176</v>
      </c>
      <c r="H11" s="18" t="str">
        <f t="shared" si="0"/>
        <v>Core</v>
      </c>
      <c r="I11" s="141"/>
      <c r="J11" s="82"/>
      <c r="K11" s="110" t="s">
        <v>15</v>
      </c>
      <c r="L11" s="70"/>
      <c r="N11" s="18"/>
      <c r="O11" s="18"/>
    </row>
    <row r="12" spans="1:15" s="19" customFormat="1" ht="28.5" customHeight="1" x14ac:dyDescent="0.25">
      <c r="A12" s="85" t="s">
        <v>15</v>
      </c>
      <c r="B12" s="35" t="s">
        <v>42</v>
      </c>
      <c r="C12" s="18">
        <v>1</v>
      </c>
      <c r="D12" s="18">
        <v>36</v>
      </c>
      <c r="E12" s="18"/>
      <c r="F12" s="18">
        <v>1.5</v>
      </c>
      <c r="G12" s="111" t="s">
        <v>176</v>
      </c>
      <c r="H12" s="18" t="str">
        <f t="shared" si="0"/>
        <v>Core</v>
      </c>
      <c r="I12" s="141"/>
      <c r="J12" s="69"/>
      <c r="K12" s="110" t="s">
        <v>16</v>
      </c>
      <c r="L12" s="70"/>
      <c r="N12" s="18"/>
      <c r="O12" s="18"/>
    </row>
    <row r="13" spans="1:15" s="19" customFormat="1" ht="28.5" customHeight="1" x14ac:dyDescent="0.25">
      <c r="A13" s="85" t="s">
        <v>16</v>
      </c>
      <c r="B13" s="35" t="s">
        <v>43</v>
      </c>
      <c r="C13" s="18">
        <v>1</v>
      </c>
      <c r="D13" s="18">
        <v>54</v>
      </c>
      <c r="E13" s="18"/>
      <c r="F13" s="18">
        <v>1.5</v>
      </c>
      <c r="G13" s="111" t="s">
        <v>176</v>
      </c>
      <c r="H13" s="18" t="str">
        <f t="shared" si="0"/>
        <v>Core</v>
      </c>
      <c r="I13" s="141"/>
      <c r="J13" s="77"/>
      <c r="K13" s="110" t="s">
        <v>5</v>
      </c>
      <c r="L13" s="70"/>
      <c r="N13" s="18"/>
      <c r="O13" s="18"/>
    </row>
    <row r="14" spans="1:15" s="19" customFormat="1" ht="28.5" customHeight="1" thickBot="1" x14ac:dyDescent="0.3">
      <c r="A14" s="85" t="s">
        <v>12</v>
      </c>
      <c r="B14" s="35" t="s">
        <v>191</v>
      </c>
      <c r="C14" s="18">
        <v>1</v>
      </c>
      <c r="D14" s="18">
        <v>54</v>
      </c>
      <c r="E14" s="18"/>
      <c r="F14" s="18">
        <v>1.6</v>
      </c>
      <c r="G14" s="111" t="s">
        <v>176</v>
      </c>
      <c r="H14" s="18" t="str">
        <f t="shared" si="0"/>
        <v>Core</v>
      </c>
      <c r="I14" s="142"/>
      <c r="J14" s="79"/>
      <c r="K14" s="110"/>
      <c r="L14" s="75"/>
      <c r="N14" s="18"/>
      <c r="O14" s="18"/>
    </row>
    <row r="15" spans="1:15" s="19" customFormat="1" ht="28.5" customHeight="1" x14ac:dyDescent="0.25">
      <c r="A15" s="19" t="s">
        <v>199</v>
      </c>
      <c r="B15" s="35" t="s">
        <v>200</v>
      </c>
      <c r="C15" s="18">
        <v>1</v>
      </c>
      <c r="D15" s="18">
        <v>36</v>
      </c>
      <c r="E15" s="18">
        <v>40</v>
      </c>
      <c r="F15" s="18">
        <v>2.1</v>
      </c>
      <c r="G15" s="117" t="s">
        <v>176</v>
      </c>
      <c r="H15" s="18" t="str">
        <f t="shared" si="0"/>
        <v>Core</v>
      </c>
      <c r="I15" s="143" t="s">
        <v>31</v>
      </c>
      <c r="J15" s="117" t="s">
        <v>199</v>
      </c>
      <c r="K15" s="117" t="s">
        <v>203</v>
      </c>
      <c r="L15" s="110" t="s">
        <v>14</v>
      </c>
      <c r="N15" s="18">
        <v>12</v>
      </c>
      <c r="O15" s="18">
        <f>SUM(D15:D19)/18</f>
        <v>16</v>
      </c>
    </row>
    <row r="16" spans="1:15" s="19" customFormat="1" ht="28.5" customHeight="1" x14ac:dyDescent="0.25">
      <c r="A16" s="19" t="s">
        <v>201</v>
      </c>
      <c r="B16" s="35" t="s">
        <v>202</v>
      </c>
      <c r="C16" s="18">
        <v>6</v>
      </c>
      <c r="D16" s="18">
        <v>54</v>
      </c>
      <c r="E16" s="18">
        <v>60</v>
      </c>
      <c r="F16" s="18">
        <v>2.1</v>
      </c>
      <c r="G16" s="117" t="s">
        <v>176</v>
      </c>
      <c r="H16" s="18" t="str">
        <f t="shared" si="0"/>
        <v>Elective</v>
      </c>
      <c r="I16" s="144"/>
      <c r="J16" s="117" t="s">
        <v>201</v>
      </c>
      <c r="K16" s="69"/>
      <c r="L16" s="70"/>
      <c r="N16" s="18"/>
      <c r="O16" s="18"/>
    </row>
    <row r="17" spans="1:15" s="19" customFormat="1" ht="28.5" customHeight="1" x14ac:dyDescent="0.25">
      <c r="A17" s="19" t="s">
        <v>203</v>
      </c>
      <c r="B17" s="35" t="s">
        <v>204</v>
      </c>
      <c r="C17" s="18">
        <v>6</v>
      </c>
      <c r="D17" s="18">
        <v>72</v>
      </c>
      <c r="E17" s="18">
        <v>80</v>
      </c>
      <c r="F17" s="18">
        <v>2.2000000000000002</v>
      </c>
      <c r="G17" s="117" t="s">
        <v>176</v>
      </c>
      <c r="H17" s="18" t="str">
        <f t="shared" si="0"/>
        <v>Elective</v>
      </c>
      <c r="I17" s="144"/>
      <c r="J17" s="69"/>
      <c r="K17" s="69"/>
      <c r="L17" s="70"/>
      <c r="N17" s="18"/>
      <c r="O17" s="18"/>
    </row>
    <row r="18" spans="1:15" s="19" customFormat="1" ht="28.5" customHeight="1" x14ac:dyDescent="0.25">
      <c r="A18" s="19" t="s">
        <v>14</v>
      </c>
      <c r="B18" s="35" t="s">
        <v>41</v>
      </c>
      <c r="C18" s="18">
        <v>1</v>
      </c>
      <c r="D18" s="18">
        <v>54</v>
      </c>
      <c r="E18" s="18"/>
      <c r="F18" s="18">
        <v>2.2999999999999998</v>
      </c>
      <c r="G18" s="111" t="s">
        <v>176</v>
      </c>
      <c r="H18" s="18" t="str">
        <f t="shared" si="0"/>
        <v>Core</v>
      </c>
      <c r="I18" s="144"/>
      <c r="J18" s="69"/>
      <c r="K18" s="69"/>
      <c r="L18" s="70"/>
      <c r="N18" s="18"/>
      <c r="O18" s="18"/>
    </row>
    <row r="19" spans="1:15" s="19" customFormat="1" ht="28.5" customHeight="1" x14ac:dyDescent="0.25">
      <c r="A19" s="19" t="s">
        <v>24</v>
      </c>
      <c r="B19" s="35" t="s">
        <v>49</v>
      </c>
      <c r="C19" s="18">
        <v>6</v>
      </c>
      <c r="D19" s="18">
        <v>72</v>
      </c>
      <c r="E19" s="18">
        <v>80</v>
      </c>
      <c r="F19" s="18">
        <v>2.4</v>
      </c>
      <c r="G19" s="111" t="s">
        <v>176</v>
      </c>
      <c r="H19" s="18" t="str">
        <f t="shared" si="0"/>
        <v>Elective</v>
      </c>
      <c r="I19" s="144"/>
      <c r="J19" s="69"/>
      <c r="K19" s="69"/>
      <c r="L19" s="70"/>
      <c r="N19" s="18"/>
      <c r="O19" s="18"/>
    </row>
    <row r="20" spans="1:15" s="19" customFormat="1" ht="28.5" customHeight="1" x14ac:dyDescent="0.25">
      <c r="A20" s="85" t="s">
        <v>91</v>
      </c>
      <c r="B20" s="35" t="s">
        <v>92</v>
      </c>
      <c r="C20" s="18">
        <v>3</v>
      </c>
      <c r="D20" s="18">
        <v>54</v>
      </c>
      <c r="E20" s="18">
        <v>60</v>
      </c>
      <c r="F20" s="18">
        <v>1.1000000000000001</v>
      </c>
      <c r="G20" s="18"/>
      <c r="H20" s="18" t="str">
        <f t="shared" si="0"/>
        <v>Elective</v>
      </c>
      <c r="I20" s="144"/>
      <c r="J20" s="69"/>
      <c r="K20" s="69"/>
      <c r="L20" s="70"/>
      <c r="N20" s="18"/>
      <c r="O20" s="18"/>
    </row>
    <row r="21" spans="1:15" s="19" customFormat="1" ht="28.5" customHeight="1" thickBot="1" x14ac:dyDescent="0.3">
      <c r="A21" s="85" t="s">
        <v>20</v>
      </c>
      <c r="B21" s="35" t="s">
        <v>52</v>
      </c>
      <c r="C21" s="18">
        <v>4</v>
      </c>
      <c r="D21" s="18">
        <v>54</v>
      </c>
      <c r="E21" s="18">
        <v>60</v>
      </c>
      <c r="F21" s="18">
        <v>1.1000000000000001</v>
      </c>
      <c r="G21" s="18"/>
      <c r="H21" s="18" t="str">
        <f t="shared" si="0"/>
        <v>Elective</v>
      </c>
      <c r="I21" s="144"/>
      <c r="J21" s="74"/>
      <c r="K21" s="74"/>
      <c r="L21" s="75"/>
      <c r="N21" s="18"/>
      <c r="O21" s="18"/>
    </row>
    <row r="22" spans="1:15" s="19" customFormat="1" ht="28.5" customHeight="1" x14ac:dyDescent="0.25">
      <c r="A22" s="85" t="s">
        <v>18</v>
      </c>
      <c r="B22" s="35" t="s">
        <v>45</v>
      </c>
      <c r="C22" s="18">
        <v>3</v>
      </c>
      <c r="D22" s="18">
        <v>72</v>
      </c>
      <c r="E22" s="18">
        <v>80</v>
      </c>
      <c r="F22" s="18">
        <v>2.1</v>
      </c>
      <c r="G22" s="18"/>
      <c r="H22" s="18" t="str">
        <f t="shared" si="0"/>
        <v>Elective</v>
      </c>
      <c r="I22" s="144"/>
      <c r="J22" s="110" t="s">
        <v>24</v>
      </c>
      <c r="K22" s="72"/>
      <c r="L22" s="81"/>
      <c r="N22" s="18">
        <v>3</v>
      </c>
      <c r="O22" s="18"/>
    </row>
    <row r="23" spans="1:15" s="19" customFormat="1" ht="28.5" customHeight="1" x14ac:dyDescent="0.25">
      <c r="A23" s="85" t="s">
        <v>19</v>
      </c>
      <c r="B23" s="35" t="s">
        <v>46</v>
      </c>
      <c r="C23" s="18">
        <v>3</v>
      </c>
      <c r="D23" s="18">
        <v>36</v>
      </c>
      <c r="E23" s="18">
        <v>40</v>
      </c>
      <c r="F23" s="18">
        <v>2.1</v>
      </c>
      <c r="G23" s="18"/>
      <c r="H23" s="18" t="str">
        <f t="shared" si="0"/>
        <v>Elective</v>
      </c>
      <c r="I23" s="144"/>
      <c r="J23" s="69"/>
      <c r="K23" s="69"/>
      <c r="L23" s="82"/>
      <c r="N23" s="18"/>
      <c r="O23" s="18"/>
    </row>
    <row r="24" spans="1:15" s="19" customFormat="1" ht="28.5" customHeight="1" x14ac:dyDescent="0.25">
      <c r="A24" s="85" t="s">
        <v>21</v>
      </c>
      <c r="B24" s="35" t="s">
        <v>47</v>
      </c>
      <c r="C24" s="18">
        <v>5</v>
      </c>
      <c r="D24" s="18">
        <v>54</v>
      </c>
      <c r="E24" s="18">
        <v>60</v>
      </c>
      <c r="F24" s="18">
        <v>2.1</v>
      </c>
      <c r="G24" s="18"/>
      <c r="H24" s="18" t="str">
        <f t="shared" si="0"/>
        <v>Elective</v>
      </c>
      <c r="I24" s="144"/>
      <c r="J24" s="69"/>
      <c r="K24" s="69"/>
      <c r="L24" s="82"/>
      <c r="N24" s="18"/>
      <c r="O24" s="18"/>
    </row>
    <row r="25" spans="1:15" s="19" customFormat="1" ht="28.5" customHeight="1" x14ac:dyDescent="0.25">
      <c r="A25" s="85" t="s">
        <v>22</v>
      </c>
      <c r="B25" s="35" t="s">
        <v>48</v>
      </c>
      <c r="C25" s="18">
        <v>5</v>
      </c>
      <c r="D25" s="18">
        <v>54</v>
      </c>
      <c r="E25" s="18">
        <v>60</v>
      </c>
      <c r="F25" s="18">
        <v>2.1</v>
      </c>
      <c r="G25" s="18"/>
      <c r="H25" s="18" t="str">
        <f t="shared" si="0"/>
        <v>Elective</v>
      </c>
      <c r="I25" s="144"/>
      <c r="J25" s="69"/>
      <c r="K25" s="69"/>
      <c r="L25" s="82"/>
      <c r="N25" s="18"/>
      <c r="O25" s="18"/>
    </row>
    <row r="26" spans="1:15" s="19" customFormat="1" ht="28.5" customHeight="1" x14ac:dyDescent="0.25">
      <c r="A26" s="85" t="s">
        <v>57</v>
      </c>
      <c r="B26" s="35" t="s">
        <v>58</v>
      </c>
      <c r="C26" s="18">
        <v>6</v>
      </c>
      <c r="D26" s="18">
        <v>54</v>
      </c>
      <c r="E26" s="18">
        <v>60</v>
      </c>
      <c r="F26" s="18">
        <v>2.1</v>
      </c>
      <c r="G26" s="18"/>
      <c r="H26" s="18" t="str">
        <f t="shared" si="0"/>
        <v>Elective</v>
      </c>
      <c r="I26" s="144"/>
      <c r="J26" s="69"/>
      <c r="K26" s="69"/>
      <c r="L26" s="82"/>
      <c r="N26" s="18"/>
      <c r="O26" s="18"/>
    </row>
    <row r="27" spans="1:15" s="19" customFormat="1" ht="28.5" customHeight="1" x14ac:dyDescent="0.25">
      <c r="A27" s="85" t="s">
        <v>26</v>
      </c>
      <c r="B27" s="35" t="s">
        <v>50</v>
      </c>
      <c r="C27" s="18">
        <v>6</v>
      </c>
      <c r="D27" s="18">
        <v>54</v>
      </c>
      <c r="E27" s="18">
        <v>60</v>
      </c>
      <c r="F27" s="18">
        <v>2.1</v>
      </c>
      <c r="G27" s="18"/>
      <c r="H27" s="18" t="str">
        <f t="shared" si="0"/>
        <v>Elective</v>
      </c>
      <c r="I27" s="144"/>
      <c r="J27" s="69"/>
      <c r="K27" s="69"/>
      <c r="L27" s="82"/>
      <c r="N27" s="18"/>
      <c r="O27" s="18"/>
    </row>
    <row r="28" spans="1:15" s="19" customFormat="1" ht="28.5" customHeight="1" x14ac:dyDescent="0.25">
      <c r="A28" s="85" t="s">
        <v>23</v>
      </c>
      <c r="B28" s="35" t="s">
        <v>56</v>
      </c>
      <c r="C28" s="18">
        <v>6</v>
      </c>
      <c r="D28" s="18">
        <v>36</v>
      </c>
      <c r="E28" s="18">
        <v>40</v>
      </c>
      <c r="F28" s="18">
        <v>2.2000000000000002</v>
      </c>
      <c r="G28" s="112"/>
      <c r="H28" s="18" t="str">
        <f t="shared" si="0"/>
        <v>Elective</v>
      </c>
      <c r="I28" s="144"/>
      <c r="J28" s="69"/>
      <c r="K28" s="69"/>
      <c r="L28" s="82"/>
      <c r="N28" s="18"/>
      <c r="O28" s="18"/>
    </row>
    <row r="29" spans="1:15" s="19" customFormat="1" ht="28.5" customHeight="1" x14ac:dyDescent="0.25">
      <c r="A29" s="19" t="s">
        <v>25</v>
      </c>
      <c r="B29" s="35" t="s">
        <v>53</v>
      </c>
      <c r="C29" s="18">
        <v>6</v>
      </c>
      <c r="D29" s="18">
        <v>108</v>
      </c>
      <c r="E29" s="18">
        <v>120</v>
      </c>
      <c r="F29" s="18">
        <v>2.2000000000000002</v>
      </c>
      <c r="G29" s="112"/>
      <c r="H29" s="18" t="str">
        <f t="shared" si="0"/>
        <v>Elective</v>
      </c>
      <c r="I29" s="144"/>
      <c r="J29" s="69"/>
      <c r="K29" s="69"/>
      <c r="L29" s="82"/>
      <c r="N29" s="18"/>
      <c r="O29" s="18"/>
    </row>
    <row r="30" spans="1:15" s="19" customFormat="1" ht="28.5" customHeight="1" thickBot="1" x14ac:dyDescent="0.3">
      <c r="B30" s="35"/>
      <c r="C30" s="18"/>
      <c r="D30" s="18"/>
      <c r="E30" s="18"/>
      <c r="F30" s="18"/>
      <c r="G30" s="112"/>
      <c r="H30" s="18"/>
      <c r="I30" s="145"/>
      <c r="J30" s="86"/>
      <c r="K30" s="86"/>
      <c r="L30" s="87"/>
      <c r="N30" s="18"/>
      <c r="O30" s="18"/>
    </row>
    <row r="31" spans="1:15" s="19" customFormat="1" ht="28.5" customHeight="1" thickTop="1" x14ac:dyDescent="0.25">
      <c r="B31" s="35"/>
      <c r="C31" s="18"/>
      <c r="D31" s="18"/>
      <c r="E31" s="18"/>
      <c r="F31" s="18"/>
      <c r="G31" s="112"/>
      <c r="H31" s="18"/>
      <c r="N31" s="18"/>
      <c r="O31" s="18"/>
    </row>
    <row r="32" spans="1:15" s="19" customFormat="1" ht="28.5" customHeight="1" x14ac:dyDescent="0.25">
      <c r="B32" s="35"/>
      <c r="C32" s="18"/>
      <c r="D32" s="18"/>
      <c r="E32" s="18"/>
      <c r="F32" s="18"/>
      <c r="G32" s="112"/>
      <c r="H32" s="18"/>
      <c r="M32" s="62" t="s">
        <v>206</v>
      </c>
      <c r="N32" s="116">
        <f>SUM(N2:N30)*18</f>
        <v>630</v>
      </c>
      <c r="O32" s="116">
        <f>SUM(O2:O30)*18</f>
        <v>779</v>
      </c>
    </row>
    <row r="33" spans="1:15" s="19" customFormat="1" ht="28.5" customHeight="1" x14ac:dyDescent="0.25">
      <c r="B33" s="35"/>
      <c r="C33" s="18"/>
      <c r="D33" s="18"/>
      <c r="E33" s="18"/>
      <c r="F33" s="18"/>
      <c r="G33" s="112"/>
      <c r="H33" s="18"/>
      <c r="N33" s="18"/>
      <c r="O33" s="18"/>
    </row>
    <row r="34" spans="1:15" s="19" customFormat="1" ht="28.5" customHeight="1" x14ac:dyDescent="0.25">
      <c r="A34" s="63" t="s">
        <v>59</v>
      </c>
      <c r="B34" s="64" t="s">
        <v>60</v>
      </c>
      <c r="C34" s="65">
        <v>1</v>
      </c>
      <c r="D34" s="18">
        <v>18</v>
      </c>
      <c r="E34" s="65"/>
      <c r="F34" s="65" t="s">
        <v>178</v>
      </c>
      <c r="G34" s="113"/>
      <c r="H34" s="18" t="str">
        <f t="shared" ref="H34:H56" si="1">IF(C34&lt;&gt;"",IF(AND(C34&gt;= 1,C34&lt;2),"Core", "Elective"),"")</f>
        <v>Core</v>
      </c>
      <c r="N34" s="18"/>
      <c r="O34" s="18"/>
    </row>
    <row r="35" spans="1:15" s="19" customFormat="1" ht="28.5" customHeight="1" x14ac:dyDescent="0.25">
      <c r="A35" s="63" t="s">
        <v>61</v>
      </c>
      <c r="B35" s="64" t="s">
        <v>62</v>
      </c>
      <c r="C35" s="65">
        <v>1</v>
      </c>
      <c r="D35" s="18">
        <v>36</v>
      </c>
      <c r="E35" s="65"/>
      <c r="F35" s="65" t="s">
        <v>178</v>
      </c>
      <c r="G35" s="113"/>
      <c r="H35" s="18" t="str">
        <f t="shared" si="1"/>
        <v>Core</v>
      </c>
      <c r="N35" s="18"/>
      <c r="O35" s="18"/>
    </row>
    <row r="36" spans="1:15" s="19" customFormat="1" ht="28.5" customHeight="1" x14ac:dyDescent="0.25">
      <c r="A36" s="63" t="s">
        <v>63</v>
      </c>
      <c r="B36" s="64" t="s">
        <v>64</v>
      </c>
      <c r="C36" s="65">
        <v>1</v>
      </c>
      <c r="D36" s="18">
        <v>72</v>
      </c>
      <c r="E36" s="65"/>
      <c r="F36" s="65" t="s">
        <v>178</v>
      </c>
      <c r="G36" s="113"/>
      <c r="H36" s="18" t="str">
        <f t="shared" si="1"/>
        <v>Core</v>
      </c>
      <c r="N36" s="18"/>
      <c r="O36" s="18"/>
    </row>
    <row r="37" spans="1:15" s="19" customFormat="1" ht="28.5" customHeight="1" x14ac:dyDescent="0.25">
      <c r="A37" s="63" t="s">
        <v>83</v>
      </c>
      <c r="B37" s="64" t="s">
        <v>84</v>
      </c>
      <c r="C37" s="65">
        <v>1</v>
      </c>
      <c r="D37" s="18">
        <v>18</v>
      </c>
      <c r="E37" s="65"/>
      <c r="F37" s="65" t="s">
        <v>178</v>
      </c>
      <c r="G37" s="113"/>
      <c r="H37" s="18" t="str">
        <f t="shared" si="1"/>
        <v>Core</v>
      </c>
      <c r="N37" s="18"/>
      <c r="O37" s="18"/>
    </row>
    <row r="38" spans="1:15" s="19" customFormat="1" ht="28.5" customHeight="1" x14ac:dyDescent="0.25">
      <c r="A38" s="63" t="s">
        <v>65</v>
      </c>
      <c r="B38" s="64" t="s">
        <v>66</v>
      </c>
      <c r="C38" s="65">
        <v>1</v>
      </c>
      <c r="D38" s="18">
        <v>36</v>
      </c>
      <c r="E38" s="65"/>
      <c r="F38" s="65" t="s">
        <v>178</v>
      </c>
      <c r="G38" s="113"/>
      <c r="H38" s="18" t="str">
        <f t="shared" si="1"/>
        <v>Core</v>
      </c>
      <c r="N38" s="18"/>
      <c r="O38" s="18"/>
    </row>
    <row r="39" spans="1:15" s="19" customFormat="1" ht="28.5" customHeight="1" x14ac:dyDescent="0.25">
      <c r="A39" s="63" t="s">
        <v>10</v>
      </c>
      <c r="B39" s="64" t="s">
        <v>54</v>
      </c>
      <c r="C39" s="65">
        <v>1</v>
      </c>
      <c r="D39" s="18">
        <v>18</v>
      </c>
      <c r="E39" s="65"/>
      <c r="F39" s="65" t="s">
        <v>178</v>
      </c>
      <c r="G39" s="113"/>
      <c r="H39" s="18" t="str">
        <f t="shared" si="1"/>
        <v>Core</v>
      </c>
      <c r="N39" s="18"/>
      <c r="O39" s="18"/>
    </row>
    <row r="40" spans="1:15" s="19" customFormat="1" ht="28.5" customHeight="1" x14ac:dyDescent="0.25">
      <c r="A40" s="63" t="s">
        <v>11</v>
      </c>
      <c r="B40" s="64" t="s">
        <v>51</v>
      </c>
      <c r="C40" s="65">
        <v>1</v>
      </c>
      <c r="D40" s="18">
        <v>54</v>
      </c>
      <c r="E40" s="65"/>
      <c r="F40" s="65" t="s">
        <v>178</v>
      </c>
      <c r="G40" s="65"/>
      <c r="H40" s="18" t="str">
        <f t="shared" si="1"/>
        <v>Core</v>
      </c>
      <c r="N40" s="18"/>
      <c r="O40" s="18"/>
    </row>
    <row r="41" spans="1:15" s="19" customFormat="1" ht="28.5" customHeight="1" x14ac:dyDescent="0.25">
      <c r="A41" s="63" t="s">
        <v>67</v>
      </c>
      <c r="B41" s="64" t="s">
        <v>68</v>
      </c>
      <c r="C41" s="65">
        <v>1</v>
      </c>
      <c r="D41" s="18">
        <v>18</v>
      </c>
      <c r="E41" s="65"/>
      <c r="F41" s="65" t="s">
        <v>178</v>
      </c>
      <c r="G41" s="65"/>
      <c r="H41" s="18" t="str">
        <f t="shared" si="1"/>
        <v>Core</v>
      </c>
      <c r="N41" s="18"/>
      <c r="O41" s="18"/>
    </row>
    <row r="42" spans="1:15" s="19" customFormat="1" ht="28.5" customHeight="1" x14ac:dyDescent="0.25">
      <c r="A42" s="63" t="s">
        <v>69</v>
      </c>
      <c r="B42" s="64" t="s">
        <v>70</v>
      </c>
      <c r="C42" s="65">
        <v>1</v>
      </c>
      <c r="D42" s="18">
        <v>72</v>
      </c>
      <c r="E42" s="65"/>
      <c r="F42" s="65" t="s">
        <v>178</v>
      </c>
      <c r="G42" s="65"/>
      <c r="H42" s="18" t="str">
        <f t="shared" si="1"/>
        <v>Core</v>
      </c>
      <c r="N42" s="18"/>
      <c r="O42" s="18"/>
    </row>
    <row r="43" spans="1:15" s="19" customFormat="1" ht="28.5" customHeight="1" x14ac:dyDescent="0.25">
      <c r="A43" s="63" t="s">
        <v>71</v>
      </c>
      <c r="B43" s="64" t="s">
        <v>72</v>
      </c>
      <c r="C43" s="65">
        <v>1</v>
      </c>
      <c r="D43" s="18">
        <v>54</v>
      </c>
      <c r="E43" s="65"/>
      <c r="F43" s="65" t="s">
        <v>178</v>
      </c>
      <c r="G43" s="65"/>
      <c r="H43" s="18" t="str">
        <f t="shared" si="1"/>
        <v>Core</v>
      </c>
      <c r="N43" s="18"/>
      <c r="O43" s="18"/>
    </row>
    <row r="44" spans="1:15" s="19" customFormat="1" ht="28.5" customHeight="1" x14ac:dyDescent="0.25">
      <c r="A44" s="78" t="s">
        <v>73</v>
      </c>
      <c r="B44" s="64" t="s">
        <v>74</v>
      </c>
      <c r="C44" s="65">
        <v>1</v>
      </c>
      <c r="D44" s="18">
        <v>36</v>
      </c>
      <c r="E44" s="65"/>
      <c r="F44" s="65" t="s">
        <v>178</v>
      </c>
      <c r="G44" s="65"/>
      <c r="H44" s="18" t="str">
        <f t="shared" si="1"/>
        <v>Core</v>
      </c>
      <c r="N44" s="18"/>
      <c r="O44" s="18"/>
    </row>
    <row r="45" spans="1:15" s="19" customFormat="1" ht="28.5" customHeight="1" x14ac:dyDescent="0.25">
      <c r="A45" s="63" t="s">
        <v>75</v>
      </c>
      <c r="B45" s="64" t="s">
        <v>76</v>
      </c>
      <c r="C45" s="65">
        <v>1</v>
      </c>
      <c r="D45" s="18">
        <v>54</v>
      </c>
      <c r="E45" s="65"/>
      <c r="F45" s="65" t="s">
        <v>178</v>
      </c>
      <c r="G45" s="65"/>
      <c r="H45" s="18" t="str">
        <f t="shared" si="1"/>
        <v>Core</v>
      </c>
      <c r="N45" s="18"/>
      <c r="O45" s="18"/>
    </row>
    <row r="46" spans="1:15" s="19" customFormat="1" ht="28.5" customHeight="1" x14ac:dyDescent="0.25">
      <c r="A46" s="63" t="s">
        <v>77</v>
      </c>
      <c r="B46" s="64" t="s">
        <v>78</v>
      </c>
      <c r="C46" s="65">
        <v>1</v>
      </c>
      <c r="D46" s="18">
        <v>72</v>
      </c>
      <c r="E46" s="65"/>
      <c r="F46" s="65" t="s">
        <v>178</v>
      </c>
      <c r="G46" s="113"/>
      <c r="H46" s="18" t="str">
        <f t="shared" si="1"/>
        <v>Core</v>
      </c>
      <c r="N46" s="18"/>
      <c r="O46" s="18"/>
    </row>
    <row r="47" spans="1:15" s="19" customFormat="1" ht="28.5" customHeight="1" x14ac:dyDescent="0.25">
      <c r="A47" s="63" t="s">
        <v>180</v>
      </c>
      <c r="B47" s="64" t="s">
        <v>181</v>
      </c>
      <c r="C47" s="65">
        <v>1</v>
      </c>
      <c r="D47" s="18">
        <v>18</v>
      </c>
      <c r="E47" s="65"/>
      <c r="F47" s="65" t="s">
        <v>178</v>
      </c>
      <c r="G47" s="113"/>
      <c r="H47" s="18" t="str">
        <f t="shared" si="1"/>
        <v>Core</v>
      </c>
      <c r="N47" s="18"/>
      <c r="O47" s="18"/>
    </row>
    <row r="48" spans="1:15" s="19" customFormat="1" ht="28.5" customHeight="1" x14ac:dyDescent="0.25">
      <c r="A48" s="63" t="s">
        <v>182</v>
      </c>
      <c r="B48" s="64" t="s">
        <v>183</v>
      </c>
      <c r="C48" s="65">
        <v>1</v>
      </c>
      <c r="D48" s="18">
        <v>18</v>
      </c>
      <c r="E48" s="65"/>
      <c r="F48" s="65" t="s">
        <v>178</v>
      </c>
      <c r="G48" s="113"/>
      <c r="H48" s="18" t="str">
        <f t="shared" si="1"/>
        <v>Core</v>
      </c>
      <c r="N48" s="18"/>
      <c r="O48" s="18"/>
    </row>
    <row r="49" spans="1:15" s="19" customFormat="1" ht="28.5" customHeight="1" x14ac:dyDescent="0.25">
      <c r="A49" s="63" t="s">
        <v>184</v>
      </c>
      <c r="B49" s="64" t="s">
        <v>185</v>
      </c>
      <c r="C49" s="65">
        <v>1</v>
      </c>
      <c r="D49" s="18">
        <v>36</v>
      </c>
      <c r="E49" s="65"/>
      <c r="F49" s="65" t="s">
        <v>178</v>
      </c>
      <c r="G49" s="113"/>
      <c r="H49" s="18" t="str">
        <f t="shared" si="1"/>
        <v>Core</v>
      </c>
      <c r="N49" s="18"/>
      <c r="O49" s="18"/>
    </row>
    <row r="50" spans="1:15" s="19" customFormat="1" ht="28.5" customHeight="1" x14ac:dyDescent="0.25">
      <c r="A50" s="78" t="s">
        <v>79</v>
      </c>
      <c r="B50" s="64" t="s">
        <v>80</v>
      </c>
      <c r="C50" s="65">
        <v>1</v>
      </c>
      <c r="D50" s="18">
        <v>36</v>
      </c>
      <c r="E50" s="65"/>
      <c r="F50" s="65" t="s">
        <v>178</v>
      </c>
      <c r="G50" s="113"/>
      <c r="H50" s="18" t="str">
        <f t="shared" si="1"/>
        <v>Core</v>
      </c>
      <c r="N50" s="18"/>
      <c r="O50" s="18"/>
    </row>
    <row r="51" spans="1:15" s="19" customFormat="1" ht="28.5" customHeight="1" x14ac:dyDescent="0.25">
      <c r="A51" s="63" t="s">
        <v>81</v>
      </c>
      <c r="B51" s="64" t="s">
        <v>82</v>
      </c>
      <c r="C51" s="65">
        <v>1</v>
      </c>
      <c r="D51" s="18">
        <v>54</v>
      </c>
      <c r="E51" s="65"/>
      <c r="F51" s="65" t="s">
        <v>178</v>
      </c>
      <c r="G51" s="113"/>
      <c r="H51" s="18" t="str">
        <f t="shared" si="1"/>
        <v>Core</v>
      </c>
      <c r="N51" s="18"/>
      <c r="O51" s="18"/>
    </row>
    <row r="52" spans="1:15" s="19" customFormat="1" ht="28.5" customHeight="1" x14ac:dyDescent="0.25">
      <c r="A52" s="63" t="s">
        <v>186</v>
      </c>
      <c r="B52" s="64" t="s">
        <v>187</v>
      </c>
      <c r="C52" s="65">
        <v>1</v>
      </c>
      <c r="D52" s="18">
        <v>36</v>
      </c>
      <c r="E52" s="65"/>
      <c r="F52" s="65" t="s">
        <v>178</v>
      </c>
      <c r="G52" s="113"/>
      <c r="H52" s="18" t="str">
        <f t="shared" si="1"/>
        <v>Core</v>
      </c>
      <c r="N52" s="18"/>
      <c r="O52" s="18"/>
    </row>
    <row r="53" spans="1:15" s="19" customFormat="1" ht="28.5" customHeight="1" x14ac:dyDescent="0.25">
      <c r="A53" s="63" t="s">
        <v>188</v>
      </c>
      <c r="B53" s="64" t="s">
        <v>189</v>
      </c>
      <c r="C53" s="65">
        <v>1</v>
      </c>
      <c r="D53" s="18">
        <v>72</v>
      </c>
      <c r="E53" s="65"/>
      <c r="F53" s="65" t="s">
        <v>178</v>
      </c>
      <c r="G53" s="113"/>
      <c r="H53" s="18" t="str">
        <f t="shared" si="1"/>
        <v>Core</v>
      </c>
      <c r="N53" s="18"/>
      <c r="O53" s="18"/>
    </row>
    <row r="54" spans="1:15" s="19" customFormat="1" ht="28.5" customHeight="1" x14ac:dyDescent="0.25">
      <c r="A54" s="63" t="s">
        <v>17</v>
      </c>
      <c r="B54" s="64" t="s">
        <v>44</v>
      </c>
      <c r="C54" s="65">
        <v>1</v>
      </c>
      <c r="D54" s="18">
        <v>18</v>
      </c>
      <c r="E54" s="65"/>
      <c r="F54" s="65" t="s">
        <v>178</v>
      </c>
      <c r="G54" s="113"/>
      <c r="H54" s="18" t="str">
        <f t="shared" si="1"/>
        <v>Core</v>
      </c>
      <c r="N54" s="18"/>
      <c r="O54" s="18"/>
    </row>
    <row r="55" spans="1:15" s="19" customFormat="1" ht="28.5" customHeight="1" x14ac:dyDescent="0.25">
      <c r="A55" s="63" t="s">
        <v>192</v>
      </c>
      <c r="B55" s="64" t="s">
        <v>193</v>
      </c>
      <c r="C55" s="65">
        <v>2</v>
      </c>
      <c r="D55" s="18">
        <v>40</v>
      </c>
      <c r="E55" s="65">
        <v>50</v>
      </c>
      <c r="F55" s="65" t="s">
        <v>178</v>
      </c>
      <c r="G55" s="113"/>
      <c r="H55" s="18" t="str">
        <f t="shared" si="1"/>
        <v>Elective</v>
      </c>
      <c r="N55" s="18"/>
      <c r="O55" s="18"/>
    </row>
    <row r="56" spans="1:15" ht="30" x14ac:dyDescent="0.25">
      <c r="A56" s="63" t="s">
        <v>89</v>
      </c>
      <c r="B56" s="64" t="s">
        <v>90</v>
      </c>
      <c r="C56" s="65">
        <v>2</v>
      </c>
      <c r="D56" s="18">
        <v>18</v>
      </c>
      <c r="E56" s="65">
        <v>20</v>
      </c>
      <c r="F56" s="65" t="s">
        <v>178</v>
      </c>
      <c r="G56" s="113"/>
      <c r="H56" s="18" t="str">
        <f t="shared" si="1"/>
        <v>Elective</v>
      </c>
    </row>
    <row r="57" spans="1:15" x14ac:dyDescent="0.25">
      <c r="A57" s="19"/>
      <c r="H57" s="18" t="str">
        <f t="shared" ref="H57:H70" si="2">IF(C57&lt;&gt;"",IF(AND(C57&gt;= 1,C57&lt;2),"Core", "Elective"),"")</f>
        <v/>
      </c>
    </row>
    <row r="58" spans="1:15" x14ac:dyDescent="0.25">
      <c r="A58" s="19"/>
      <c r="H58" s="18" t="str">
        <f t="shared" si="2"/>
        <v/>
      </c>
    </row>
    <row r="59" spans="1:15" x14ac:dyDescent="0.25">
      <c r="A59" s="19"/>
      <c r="H59" s="18" t="str">
        <f t="shared" si="2"/>
        <v/>
      </c>
    </row>
    <row r="60" spans="1:15" x14ac:dyDescent="0.25">
      <c r="A60" s="37"/>
      <c r="B60" s="61"/>
      <c r="C60" s="38"/>
      <c r="D60" s="38"/>
      <c r="E60" s="38"/>
      <c r="F60" s="38"/>
      <c r="G60" s="38"/>
      <c r="H60" s="38" t="str">
        <f t="shared" si="2"/>
        <v/>
      </c>
    </row>
    <row r="61" spans="1:15" x14ac:dyDescent="0.25">
      <c r="A61" s="37"/>
      <c r="B61" s="61"/>
      <c r="C61" s="38"/>
      <c r="D61" s="38"/>
      <c r="E61" s="38"/>
      <c r="F61" s="38"/>
      <c r="G61" s="38"/>
      <c r="H61" s="38" t="str">
        <f t="shared" si="2"/>
        <v/>
      </c>
    </row>
    <row r="62" spans="1:15" x14ac:dyDescent="0.25">
      <c r="A62" s="37"/>
      <c r="B62" s="61"/>
      <c r="C62" s="38"/>
      <c r="D62" s="38"/>
      <c r="E62" s="38"/>
      <c r="F62" s="38"/>
      <c r="G62" s="38"/>
      <c r="H62" s="38" t="str">
        <f t="shared" si="2"/>
        <v/>
      </c>
    </row>
    <row r="63" spans="1:15" x14ac:dyDescent="0.25">
      <c r="A63" s="37"/>
      <c r="B63" s="61"/>
      <c r="C63" s="38"/>
      <c r="D63" s="38"/>
      <c r="E63" s="38"/>
      <c r="F63" s="38"/>
      <c r="G63" s="38"/>
      <c r="H63" s="38" t="str">
        <f t="shared" si="2"/>
        <v/>
      </c>
    </row>
    <row r="64" spans="1:15" x14ac:dyDescent="0.25">
      <c r="A64" s="37"/>
      <c r="B64" s="61"/>
      <c r="C64" s="38"/>
      <c r="D64" s="38"/>
      <c r="E64" s="38"/>
      <c r="F64" s="38"/>
      <c r="G64" s="38"/>
      <c r="H64" s="38" t="str">
        <f t="shared" si="2"/>
        <v/>
      </c>
    </row>
    <row r="65" spans="1:8" x14ac:dyDescent="0.25">
      <c r="A65" s="37"/>
      <c r="B65" s="61"/>
      <c r="C65" s="38"/>
      <c r="D65" s="38"/>
      <c r="E65" s="38"/>
      <c r="F65" s="38"/>
      <c r="G65" s="38"/>
      <c r="H65" s="38" t="str">
        <f t="shared" si="2"/>
        <v/>
      </c>
    </row>
    <row r="66" spans="1:8" x14ac:dyDescent="0.25">
      <c r="A66" s="37"/>
      <c r="B66" s="61"/>
      <c r="C66" s="38"/>
      <c r="D66" s="38"/>
      <c r="E66" s="38"/>
      <c r="F66" s="38"/>
      <c r="G66" s="38"/>
      <c r="H66" s="38" t="str">
        <f t="shared" si="2"/>
        <v/>
      </c>
    </row>
    <row r="67" spans="1:8" x14ac:dyDescent="0.25">
      <c r="A67" s="37"/>
      <c r="B67" s="61"/>
      <c r="C67" s="38"/>
      <c r="D67" s="38"/>
      <c r="E67" s="38"/>
      <c r="F67" s="38"/>
      <c r="G67" s="38"/>
      <c r="H67" s="38" t="str">
        <f t="shared" si="2"/>
        <v/>
      </c>
    </row>
    <row r="68" spans="1:8" x14ac:dyDescent="0.25">
      <c r="A68" s="37"/>
      <c r="B68" s="61"/>
      <c r="C68" s="38"/>
      <c r="D68" s="38"/>
      <c r="E68" s="38"/>
      <c r="F68" s="38"/>
      <c r="G68" s="38"/>
      <c r="H68" s="38" t="str">
        <f t="shared" si="2"/>
        <v/>
      </c>
    </row>
    <row r="69" spans="1:8" x14ac:dyDescent="0.25">
      <c r="A69" s="37"/>
      <c r="B69" s="61"/>
      <c r="C69" s="38"/>
      <c r="D69" s="38"/>
      <c r="E69" s="38"/>
      <c r="F69" s="38"/>
      <c r="G69" s="38"/>
      <c r="H69" s="38" t="str">
        <f t="shared" si="2"/>
        <v/>
      </c>
    </row>
    <row r="70" spans="1:8" x14ac:dyDescent="0.25">
      <c r="A70" s="37"/>
      <c r="B70" s="61"/>
      <c r="C70" s="38"/>
      <c r="D70" s="38"/>
      <c r="E70" s="38"/>
      <c r="F70" s="38"/>
      <c r="G70" s="38"/>
      <c r="H70" s="38" t="str">
        <f t="shared" si="2"/>
        <v/>
      </c>
    </row>
    <row r="71" spans="1:8" x14ac:dyDescent="0.25">
      <c r="A71" s="37"/>
      <c r="B71" s="61"/>
      <c r="C71" s="38"/>
      <c r="D71" s="38"/>
      <c r="E71" s="38"/>
      <c r="F71" s="38"/>
      <c r="G71" s="38"/>
      <c r="H71" s="38" t="str">
        <f t="shared" ref="H71:H104" si="3">IF(C71&lt;&gt;"",IF(AND(C71&gt;= 1,C71&lt;2),"Core", "Elective"),"")</f>
        <v/>
      </c>
    </row>
    <row r="72" spans="1:8" x14ac:dyDescent="0.25">
      <c r="A72" s="37"/>
      <c r="B72" s="61"/>
      <c r="C72" s="38"/>
      <c r="D72" s="38"/>
      <c r="E72" s="38"/>
      <c r="F72" s="38"/>
      <c r="G72" s="38"/>
      <c r="H72" s="38" t="str">
        <f t="shared" si="3"/>
        <v/>
      </c>
    </row>
    <row r="73" spans="1:8" x14ac:dyDescent="0.25">
      <c r="A73" s="37"/>
      <c r="B73" s="61"/>
      <c r="C73" s="38"/>
      <c r="D73" s="38"/>
      <c r="E73" s="38"/>
      <c r="F73" s="38"/>
      <c r="G73" s="38"/>
      <c r="H73" s="38" t="str">
        <f t="shared" si="3"/>
        <v/>
      </c>
    </row>
    <row r="74" spans="1:8" x14ac:dyDescent="0.25">
      <c r="A74" s="37"/>
      <c r="B74" s="61"/>
      <c r="C74" s="38"/>
      <c r="D74" s="38"/>
      <c r="E74" s="38"/>
      <c r="F74" s="38"/>
      <c r="G74" s="38"/>
      <c r="H74" s="38" t="str">
        <f t="shared" si="3"/>
        <v/>
      </c>
    </row>
    <row r="75" spans="1:8" x14ac:dyDescent="0.25">
      <c r="A75" s="37"/>
      <c r="B75" s="61"/>
      <c r="C75" s="38"/>
      <c r="D75" s="38"/>
      <c r="E75" s="38"/>
      <c r="F75" s="38"/>
      <c r="G75" s="38"/>
      <c r="H75" s="38" t="str">
        <f t="shared" si="3"/>
        <v/>
      </c>
    </row>
    <row r="76" spans="1:8" x14ac:dyDescent="0.25">
      <c r="A76" s="37"/>
      <c r="B76" s="61"/>
      <c r="C76" s="38"/>
      <c r="D76" s="38"/>
      <c r="E76" s="38"/>
      <c r="F76" s="38"/>
      <c r="G76" s="38"/>
      <c r="H76" s="38" t="str">
        <f t="shared" si="3"/>
        <v/>
      </c>
    </row>
    <row r="77" spans="1:8" x14ac:dyDescent="0.25">
      <c r="A77" s="37"/>
      <c r="B77" s="61"/>
      <c r="C77" s="38"/>
      <c r="D77" s="38"/>
      <c r="E77" s="38"/>
      <c r="F77" s="38"/>
      <c r="G77" s="38"/>
      <c r="H77" s="38" t="str">
        <f t="shared" si="3"/>
        <v/>
      </c>
    </row>
    <row r="78" spans="1:8" x14ac:dyDescent="0.25">
      <c r="A78" s="37"/>
      <c r="B78" s="61"/>
      <c r="C78" s="38"/>
      <c r="D78" s="38"/>
      <c r="E78" s="38"/>
      <c r="F78" s="38"/>
      <c r="G78" s="38"/>
      <c r="H78" s="38" t="str">
        <f t="shared" si="3"/>
        <v/>
      </c>
    </row>
    <row r="79" spans="1:8" x14ac:dyDescent="0.25">
      <c r="A79" s="37"/>
      <c r="B79" s="61"/>
      <c r="C79" s="38"/>
      <c r="D79" s="38"/>
      <c r="E79" s="38"/>
      <c r="F79" s="38"/>
      <c r="G79" s="38"/>
      <c r="H79" s="38" t="str">
        <f t="shared" si="3"/>
        <v/>
      </c>
    </row>
    <row r="80" spans="1:8" x14ac:dyDescent="0.25">
      <c r="A80" s="37"/>
      <c r="B80" s="61"/>
      <c r="C80" s="38"/>
      <c r="D80" s="38"/>
      <c r="E80" s="38"/>
      <c r="F80" s="38"/>
      <c r="G80" s="38"/>
      <c r="H80" s="38" t="str">
        <f t="shared" si="3"/>
        <v/>
      </c>
    </row>
    <row r="81" spans="1:8" x14ac:dyDescent="0.25">
      <c r="A81" s="37"/>
      <c r="B81" s="61"/>
      <c r="C81" s="38"/>
      <c r="D81" s="38"/>
      <c r="E81" s="38"/>
      <c r="F81" s="38"/>
      <c r="G81" s="38"/>
      <c r="H81" s="38" t="str">
        <f t="shared" si="3"/>
        <v/>
      </c>
    </row>
    <row r="82" spans="1:8" x14ac:dyDescent="0.25">
      <c r="A82" s="37"/>
      <c r="B82" s="61"/>
      <c r="C82" s="38"/>
      <c r="D82" s="38"/>
      <c r="E82" s="38"/>
      <c r="F82" s="38"/>
      <c r="G82" s="38"/>
      <c r="H82" s="38" t="str">
        <f t="shared" si="3"/>
        <v/>
      </c>
    </row>
    <row r="83" spans="1:8" x14ac:dyDescent="0.25">
      <c r="A83" s="37"/>
      <c r="B83" s="61"/>
      <c r="C83" s="38"/>
      <c r="D83" s="38"/>
      <c r="E83" s="38"/>
      <c r="F83" s="38"/>
      <c r="G83" s="38"/>
      <c r="H83" s="38" t="str">
        <f t="shared" si="3"/>
        <v/>
      </c>
    </row>
    <row r="84" spans="1:8" x14ac:dyDescent="0.25">
      <c r="A84" s="37"/>
      <c r="B84" s="61"/>
      <c r="C84" s="38"/>
      <c r="D84" s="38"/>
      <c r="E84" s="38"/>
      <c r="F84" s="38"/>
      <c r="G84" s="38"/>
      <c r="H84" s="38" t="str">
        <f t="shared" si="3"/>
        <v/>
      </c>
    </row>
    <row r="85" spans="1:8" x14ac:dyDescent="0.25">
      <c r="A85" s="37"/>
      <c r="B85" s="61"/>
      <c r="C85" s="38"/>
      <c r="D85" s="38"/>
      <c r="E85" s="38"/>
      <c r="F85" s="38"/>
      <c r="G85" s="38"/>
      <c r="H85" s="38" t="str">
        <f t="shared" si="3"/>
        <v/>
      </c>
    </row>
    <row r="86" spans="1:8" x14ac:dyDescent="0.25">
      <c r="A86" s="37"/>
      <c r="B86" s="61"/>
      <c r="C86" s="38"/>
      <c r="D86" s="38"/>
      <c r="E86" s="38"/>
      <c r="F86" s="38"/>
      <c r="G86" s="38"/>
      <c r="H86" s="38" t="str">
        <f t="shared" si="3"/>
        <v/>
      </c>
    </row>
    <row r="87" spans="1:8" x14ac:dyDescent="0.25">
      <c r="A87" s="37"/>
      <c r="B87" s="61"/>
      <c r="C87" s="38"/>
      <c r="D87" s="38"/>
      <c r="E87" s="38"/>
      <c r="F87" s="38"/>
      <c r="G87" s="38"/>
      <c r="H87" s="38" t="str">
        <f t="shared" si="3"/>
        <v/>
      </c>
    </row>
    <row r="88" spans="1:8" x14ac:dyDescent="0.25">
      <c r="A88" s="37"/>
      <c r="B88" s="61"/>
      <c r="C88" s="38"/>
      <c r="D88" s="38"/>
      <c r="E88" s="38"/>
      <c r="F88" s="38"/>
      <c r="G88" s="38"/>
      <c r="H88" s="38" t="str">
        <f t="shared" si="3"/>
        <v/>
      </c>
    </row>
    <row r="89" spans="1:8" x14ac:dyDescent="0.25">
      <c r="A89" s="37"/>
      <c r="B89" s="61"/>
      <c r="C89" s="38"/>
      <c r="D89" s="38"/>
      <c r="E89" s="38"/>
      <c r="F89" s="38"/>
      <c r="G89" s="38"/>
      <c r="H89" s="38" t="str">
        <f t="shared" si="3"/>
        <v/>
      </c>
    </row>
    <row r="90" spans="1:8" x14ac:dyDescent="0.25">
      <c r="A90" s="37"/>
      <c r="B90" s="61"/>
      <c r="C90" s="38"/>
      <c r="D90" s="38"/>
      <c r="E90" s="38"/>
      <c r="F90" s="38"/>
      <c r="G90" s="38"/>
      <c r="H90" s="38" t="str">
        <f t="shared" si="3"/>
        <v/>
      </c>
    </row>
    <row r="91" spans="1:8" x14ac:dyDescent="0.25">
      <c r="A91" s="37"/>
      <c r="B91" s="61"/>
      <c r="C91" s="38"/>
      <c r="D91" s="38"/>
      <c r="E91" s="38"/>
      <c r="F91" s="38"/>
      <c r="G91" s="38"/>
      <c r="H91" s="38" t="str">
        <f t="shared" si="3"/>
        <v/>
      </c>
    </row>
    <row r="92" spans="1:8" x14ac:dyDescent="0.25">
      <c r="A92" s="37"/>
      <c r="B92" s="61"/>
      <c r="C92" s="38"/>
      <c r="D92" s="38"/>
      <c r="E92" s="38"/>
      <c r="F92" s="38"/>
      <c r="G92" s="38"/>
      <c r="H92" s="38" t="str">
        <f t="shared" si="3"/>
        <v/>
      </c>
    </row>
    <row r="93" spans="1:8" x14ac:dyDescent="0.25">
      <c r="A93" s="37"/>
      <c r="B93" s="61"/>
      <c r="C93" s="38"/>
      <c r="D93" s="38"/>
      <c r="E93" s="38"/>
      <c r="F93" s="38"/>
      <c r="G93" s="38"/>
      <c r="H93" s="38" t="str">
        <f t="shared" si="3"/>
        <v/>
      </c>
    </row>
    <row r="94" spans="1:8" x14ac:dyDescent="0.25">
      <c r="A94" s="37"/>
      <c r="B94" s="61"/>
      <c r="C94" s="38"/>
      <c r="D94" s="38"/>
      <c r="E94" s="38"/>
      <c r="F94" s="38"/>
      <c r="G94" s="38"/>
      <c r="H94" s="38" t="str">
        <f t="shared" si="3"/>
        <v/>
      </c>
    </row>
    <row r="95" spans="1:8" x14ac:dyDescent="0.25">
      <c r="A95" s="37"/>
      <c r="B95" s="61"/>
      <c r="C95" s="38"/>
      <c r="D95" s="38"/>
      <c r="E95" s="38"/>
      <c r="F95" s="38"/>
      <c r="G95" s="38"/>
      <c r="H95" s="38" t="str">
        <f t="shared" si="3"/>
        <v/>
      </c>
    </row>
    <row r="96" spans="1:8" x14ac:dyDescent="0.25">
      <c r="A96" s="37"/>
      <c r="B96" s="61"/>
      <c r="C96" s="38"/>
      <c r="D96" s="38"/>
      <c r="E96" s="38"/>
      <c r="F96" s="38"/>
      <c r="G96" s="38"/>
      <c r="H96" s="38" t="str">
        <f t="shared" si="3"/>
        <v/>
      </c>
    </row>
    <row r="97" spans="1:8" x14ac:dyDescent="0.25">
      <c r="A97" s="37"/>
      <c r="B97" s="61"/>
      <c r="C97" s="38"/>
      <c r="D97" s="38"/>
      <c r="E97" s="38"/>
      <c r="F97" s="38"/>
      <c r="G97" s="38"/>
      <c r="H97" s="38" t="str">
        <f t="shared" si="3"/>
        <v/>
      </c>
    </row>
    <row r="98" spans="1:8" x14ac:dyDescent="0.25">
      <c r="A98" s="37"/>
      <c r="B98" s="61"/>
      <c r="C98" s="38"/>
      <c r="D98" s="38"/>
      <c r="E98" s="38"/>
      <c r="F98" s="38"/>
      <c r="G98" s="38"/>
      <c r="H98" s="38" t="str">
        <f t="shared" si="3"/>
        <v/>
      </c>
    </row>
    <row r="99" spans="1:8" x14ac:dyDescent="0.25">
      <c r="A99" s="37"/>
      <c r="B99" s="61"/>
      <c r="C99" s="38"/>
      <c r="D99" s="38"/>
      <c r="E99" s="38"/>
      <c r="F99" s="38"/>
      <c r="G99" s="38"/>
      <c r="H99" s="38" t="str">
        <f t="shared" si="3"/>
        <v/>
      </c>
    </row>
    <row r="100" spans="1:8" x14ac:dyDescent="0.25">
      <c r="A100" s="37"/>
      <c r="B100" s="61"/>
      <c r="C100" s="38"/>
      <c r="D100" s="38"/>
      <c r="E100" s="38"/>
      <c r="F100" s="38"/>
      <c r="G100" s="38"/>
      <c r="H100" s="38" t="str">
        <f t="shared" si="3"/>
        <v/>
      </c>
    </row>
    <row r="101" spans="1:8" x14ac:dyDescent="0.25">
      <c r="A101" s="37"/>
      <c r="B101" s="61"/>
      <c r="C101" s="38"/>
      <c r="D101" s="38"/>
      <c r="E101" s="38"/>
      <c r="F101" s="38"/>
      <c r="G101" s="38"/>
      <c r="H101" s="38" t="str">
        <f t="shared" si="3"/>
        <v/>
      </c>
    </row>
    <row r="102" spans="1:8" x14ac:dyDescent="0.25">
      <c r="A102" s="37"/>
      <c r="B102" s="61"/>
      <c r="C102" s="38"/>
      <c r="D102" s="38"/>
      <c r="E102" s="38"/>
      <c r="F102" s="38"/>
      <c r="G102" s="38"/>
      <c r="H102" s="38" t="str">
        <f t="shared" si="3"/>
        <v/>
      </c>
    </row>
    <row r="103" spans="1:8" x14ac:dyDescent="0.25">
      <c r="A103" s="37"/>
      <c r="B103" s="61"/>
      <c r="C103" s="38"/>
      <c r="D103" s="38"/>
      <c r="E103" s="38"/>
      <c r="F103" s="38"/>
      <c r="G103" s="38"/>
      <c r="H103" s="38" t="str">
        <f t="shared" si="3"/>
        <v/>
      </c>
    </row>
    <row r="104" spans="1:8" x14ac:dyDescent="0.25">
      <c r="A104" s="37"/>
      <c r="B104" s="61"/>
      <c r="C104" s="38"/>
      <c r="D104" s="38"/>
      <c r="E104" s="38"/>
      <c r="F104" s="38"/>
      <c r="G104" s="38"/>
      <c r="H104" s="38" t="str">
        <f t="shared" si="3"/>
        <v/>
      </c>
    </row>
  </sheetData>
  <sortState ref="A2:H52">
    <sortCondition ref="G2:G52"/>
    <sortCondition ref="F2:F52"/>
  </sortState>
  <mergeCells count="2">
    <mergeCell ref="I2:I14"/>
    <mergeCell ref="I15:I30"/>
  </mergeCells>
  <pageMargins left="0.7" right="0.7" top="0.75" bottom="0.75" header="0.3" footer="0.3"/>
  <pageSetup paperSize="9" scale="56" fitToHeight="0" orientation="landscape" r:id="rId1"/>
  <headerFooter>
    <oddHeader>&amp;C&amp;A        &amp;F        &amp;D        &amp;P /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20282 C3 Entry</vt:lpstr>
      <vt:lpstr>20282 Dip Entry</vt:lpstr>
      <vt:lpstr>20281 FT</vt:lpstr>
      <vt:lpstr>20281 PT</vt:lpstr>
      <vt:lpstr>20278 FT</vt:lpstr>
      <vt:lpstr>20278 PT</vt:lpstr>
      <vt:lpstr>3011 FT</vt:lpstr>
      <vt:lpstr>'20278 FT'!Print_Area</vt:lpstr>
      <vt:lpstr>'20278 PT'!Print_Area</vt:lpstr>
      <vt:lpstr>'20281 FT'!Print_Area</vt:lpstr>
      <vt:lpstr>'20281 PT'!Print_Area</vt:lpstr>
      <vt:lpstr>'20282 C3 Entry'!Print_Area</vt:lpstr>
      <vt:lpstr>'20282 Dip Entry'!Print_Area</vt:lpstr>
      <vt:lpstr>'3011 FT'!Print_Area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MJM</dc:creator>
  <cp:lastModifiedBy>Michael Moulton</cp:lastModifiedBy>
  <cp:lastPrinted>2014-12-05T03:05:58Z</cp:lastPrinted>
  <dcterms:created xsi:type="dcterms:W3CDTF">2006-09-16T00:00:00Z</dcterms:created>
  <dcterms:modified xsi:type="dcterms:W3CDTF">2014-12-05T03:06:29Z</dcterms:modified>
</cp:coreProperties>
</file>